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ТО-2\Desktop\"/>
    </mc:Choice>
  </mc:AlternateContent>
  <xr:revisionPtr revIDLastSave="0" documentId="8_{EE44D0BF-1B36-44DC-8249-CFEDDF15B295}" xr6:coauthVersionLast="45" xr6:coauthVersionMax="45" xr10:uidLastSave="{00000000-0000-0000-0000-000000000000}"/>
  <bookViews>
    <workbookView xWindow="28680" yWindow="-120" windowWidth="29040" windowHeight="16440" activeTab="1" xr2:uid="{00000000-000D-0000-FFFF-FFFF00000000}"/>
  </bookViews>
  <sheets>
    <sheet name="Общее" sheetId="2" r:id="rId1"/>
    <sheet name="СИАЛ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9" i="3"/>
  <c r="W86" i="2"/>
  <c r="V86" i="2"/>
  <c r="S86" i="2"/>
  <c r="W82" i="2"/>
  <c r="V82" i="2"/>
  <c r="S82" i="2"/>
  <c r="W81" i="2"/>
  <c r="V81" i="2"/>
  <c r="S81" i="2"/>
  <c r="W80" i="2"/>
  <c r="V80" i="2"/>
  <c r="S80" i="2"/>
  <c r="W79" i="2"/>
  <c r="V79" i="2"/>
  <c r="S79" i="2"/>
  <c r="W78" i="2"/>
  <c r="V78" i="2"/>
  <c r="S78" i="2"/>
  <c r="W77" i="2"/>
  <c r="V77" i="2"/>
  <c r="S77" i="2"/>
  <c r="W76" i="2"/>
  <c r="V76" i="2"/>
  <c r="S76" i="2"/>
  <c r="W75" i="2"/>
  <c r="V75" i="2"/>
  <c r="S75" i="2"/>
  <c r="W74" i="2"/>
  <c r="V74" i="2"/>
  <c r="S74" i="2"/>
  <c r="W73" i="2"/>
  <c r="V73" i="2"/>
  <c r="S73" i="2"/>
  <c r="W72" i="2"/>
  <c r="V72" i="2"/>
  <c r="S72" i="2"/>
  <c r="W71" i="2"/>
  <c r="V71" i="2"/>
  <c r="S71" i="2"/>
  <c r="W70" i="2"/>
  <c r="V70" i="2"/>
  <c r="S70" i="2"/>
  <c r="W69" i="2"/>
  <c r="V69" i="2"/>
  <c r="S69" i="2"/>
  <c r="W68" i="2"/>
  <c r="V68" i="2"/>
  <c r="S68" i="2"/>
  <c r="W67" i="2"/>
  <c r="V67" i="2"/>
  <c r="S67" i="2"/>
  <c r="W66" i="2"/>
  <c r="V66" i="2"/>
  <c r="S66" i="2"/>
  <c r="W65" i="2"/>
  <c r="V65" i="2"/>
  <c r="S65" i="2"/>
  <c r="W64" i="2"/>
  <c r="V64" i="2"/>
  <c r="S64" i="2"/>
  <c r="W63" i="2"/>
  <c r="V63" i="2"/>
  <c r="S63" i="2"/>
  <c r="W62" i="2"/>
  <c r="V62" i="2"/>
  <c r="S62" i="2"/>
  <c r="W61" i="2"/>
  <c r="V61" i="2"/>
  <c r="S61" i="2"/>
  <c r="W60" i="2"/>
  <c r="V60" i="2"/>
  <c r="S60" i="2"/>
  <c r="W59" i="2"/>
  <c r="V59" i="2"/>
  <c r="S59" i="2"/>
  <c r="W58" i="2"/>
  <c r="V58" i="2"/>
  <c r="S58" i="2"/>
  <c r="W57" i="2"/>
  <c r="V57" i="2"/>
  <c r="S57" i="2"/>
  <c r="W56" i="2"/>
  <c r="V56" i="2"/>
  <c r="S56" i="2"/>
  <c r="W55" i="2"/>
  <c r="V55" i="2"/>
  <c r="S55" i="2"/>
  <c r="W54" i="2"/>
  <c r="V54" i="2"/>
  <c r="S54" i="2"/>
  <c r="W53" i="2"/>
  <c r="V53" i="2"/>
  <c r="S53" i="2"/>
  <c r="W52" i="2"/>
  <c r="V52" i="2"/>
  <c r="S52" i="2"/>
  <c r="W51" i="2"/>
  <c r="V51" i="2"/>
  <c r="S51" i="2"/>
  <c r="W50" i="2"/>
  <c r="V50" i="2"/>
  <c r="S50" i="2"/>
  <c r="W49" i="2"/>
  <c r="V49" i="2"/>
  <c r="S49" i="2"/>
  <c r="W48" i="2"/>
  <c r="V48" i="2"/>
  <c r="S48" i="2"/>
  <c r="W47" i="2"/>
  <c r="V47" i="2"/>
  <c r="S47" i="2"/>
  <c r="W46" i="2"/>
  <c r="V46" i="2"/>
  <c r="S46" i="2"/>
  <c r="W45" i="2"/>
  <c r="V45" i="2"/>
  <c r="S45" i="2"/>
  <c r="W44" i="2"/>
  <c r="V44" i="2"/>
  <c r="S44" i="2"/>
  <c r="W43" i="2"/>
  <c r="V43" i="2"/>
  <c r="S43" i="2"/>
  <c r="W42" i="2"/>
  <c r="V42" i="2"/>
  <c r="S42" i="2"/>
  <c r="W41" i="2"/>
  <c r="V41" i="2"/>
  <c r="S41" i="2"/>
  <c r="W40" i="2"/>
  <c r="V40" i="2"/>
  <c r="S40" i="2"/>
  <c r="W39" i="2"/>
  <c r="V39" i="2"/>
  <c r="S39" i="2"/>
  <c r="W38" i="2"/>
  <c r="V38" i="2"/>
  <c r="S38" i="2"/>
  <c r="W37" i="2"/>
  <c r="V37" i="2"/>
  <c r="S37" i="2"/>
  <c r="W36" i="2"/>
  <c r="V36" i="2"/>
  <c r="S36" i="2"/>
  <c r="W35" i="2"/>
  <c r="V35" i="2"/>
  <c r="S35" i="2"/>
  <c r="W34" i="2"/>
  <c r="V34" i="2"/>
  <c r="S34" i="2"/>
  <c r="W33" i="2"/>
  <c r="V33" i="2"/>
  <c r="S33" i="2"/>
  <c r="W32" i="2"/>
  <c r="V32" i="2"/>
  <c r="S32" i="2"/>
  <c r="W31" i="2"/>
  <c r="V31" i="2"/>
  <c r="S31" i="2"/>
  <c r="W30" i="2"/>
  <c r="V30" i="2"/>
  <c r="S30" i="2"/>
  <c r="W29" i="2"/>
  <c r="V29" i="2"/>
  <c r="S29" i="2"/>
  <c r="W28" i="2"/>
  <c r="V28" i="2"/>
  <c r="S28" i="2"/>
  <c r="W27" i="2"/>
  <c r="V27" i="2"/>
  <c r="S27" i="2"/>
  <c r="W26" i="2"/>
  <c r="V26" i="2"/>
  <c r="S26" i="2"/>
  <c r="W25" i="2"/>
  <c r="V25" i="2"/>
  <c r="S25" i="2"/>
  <c r="W24" i="2"/>
  <c r="V24" i="2"/>
  <c r="S24" i="2"/>
  <c r="W23" i="2"/>
  <c r="V23" i="2"/>
  <c r="S23" i="2"/>
  <c r="W22" i="2"/>
  <c r="V22" i="2"/>
  <c r="S22" i="2"/>
  <c r="W21" i="2"/>
  <c r="V21" i="2"/>
  <c r="S21" i="2"/>
  <c r="W20" i="2"/>
  <c r="V20" i="2"/>
  <c r="S20" i="2"/>
  <c r="V83" i="2"/>
  <c r="S83" i="2"/>
  <c r="W83" i="2"/>
</calcChain>
</file>

<file path=xl/sharedStrings.xml><?xml version="1.0" encoding="utf-8"?>
<sst xmlns="http://schemas.openxmlformats.org/spreadsheetml/2006/main" count="780" uniqueCount="188">
  <si>
    <t>Glass</t>
  </si>
  <si>
    <t>Sum</t>
  </si>
  <si>
    <t>Дата:</t>
  </si>
  <si>
    <t>27.06.2022</t>
  </si>
  <si>
    <t>Имя объекта:</t>
  </si>
  <si>
    <t>ЖК Архитектор</t>
  </si>
  <si>
    <t>Номер заказа:</t>
  </si>
  <si>
    <t xml:space="preserve"> </t>
  </si>
  <si>
    <t>Ответственное лицо:</t>
  </si>
  <si>
    <t>Билик</t>
  </si>
  <si>
    <t>Дата поставки:</t>
  </si>
  <si>
    <t>Заказ</t>
  </si>
  <si>
    <t>Стекло</t>
  </si>
  <si>
    <t>Кол-во</t>
  </si>
  <si>
    <t>Единица</t>
  </si>
  <si>
    <t>Ширина [мм]</t>
  </si>
  <si>
    <t>Высота [мм]</t>
  </si>
  <si>
    <t>Площадь [м²]</t>
  </si>
  <si>
    <t>Описание</t>
  </si>
  <si>
    <t>Толщина [мм]</t>
  </si>
  <si>
    <t>Вес [кг]</t>
  </si>
  <si>
    <t>Цена [EUR]</t>
  </si>
  <si>
    <t>Необходимо [EUR]</t>
  </si>
  <si>
    <t>Всего [EUR]</t>
  </si>
  <si>
    <t>Шт.</t>
  </si>
  <si>
    <t>Сумма:</t>
  </si>
  <si>
    <t>Актуальная толщина заполнения с учётом ламинации</t>
  </si>
  <si>
    <t>Всего:</t>
  </si>
  <si>
    <t>Длина хлыста</t>
  </si>
  <si>
    <t>Необходимо</t>
  </si>
  <si>
    <t>Номер</t>
  </si>
  <si>
    <t>Цвет Внутри/Снаружи</t>
  </si>
  <si>
    <t>6,5</t>
  </si>
  <si>
    <t>м</t>
  </si>
  <si>
    <t>6,8</t>
  </si>
  <si>
    <t>без</t>
  </si>
  <si>
    <t>Цвет</t>
  </si>
  <si>
    <t>шт.</t>
  </si>
  <si>
    <t>Длина</t>
  </si>
  <si>
    <t>Винт самонарезающий</t>
  </si>
  <si>
    <t>Подкладка опорная</t>
  </si>
  <si>
    <t>Закладная угловая</t>
  </si>
  <si>
    <t>Уплотнитель</t>
  </si>
  <si>
    <t>УПЛОТНИТЕЛИ</t>
  </si>
  <si>
    <t>АКСЕССУАРЫ</t>
  </si>
  <si>
    <t>ФУРНИТУРА</t>
  </si>
  <si>
    <t>№</t>
  </si>
  <si>
    <t>Профиль</t>
  </si>
  <si>
    <t>спец длины !</t>
  </si>
  <si>
    <t>цех</t>
  </si>
  <si>
    <r>
      <t xml:space="preserve">СПЕЦИФИКАЦИЯ </t>
    </r>
    <r>
      <rPr>
        <b/>
        <sz val="12"/>
        <color rgb="FFFF0000"/>
        <rFont val="Arial"/>
        <family val="2"/>
        <charset val="204"/>
      </rPr>
      <t>Предварительная</t>
    </r>
    <r>
      <rPr>
        <b/>
        <sz val="12"/>
        <color theme="1"/>
        <rFont val="Arial"/>
        <family val="2"/>
      </rPr>
      <t xml:space="preserve"> НА ЗАКУПКУ ТМЦ №*******</t>
    </r>
  </si>
  <si>
    <t>КПС160</t>
  </si>
  <si>
    <t>КПС1775</t>
  </si>
  <si>
    <t>КПС186</t>
  </si>
  <si>
    <t>КПС296</t>
  </si>
  <si>
    <t>КПС491</t>
  </si>
  <si>
    <t>КПС584</t>
  </si>
  <si>
    <t>КПС586</t>
  </si>
  <si>
    <t>КПС717</t>
  </si>
  <si>
    <t>КПС818</t>
  </si>
  <si>
    <t>КПС917</t>
  </si>
  <si>
    <t>КПС924</t>
  </si>
  <si>
    <t>КПС926</t>
  </si>
  <si>
    <t>КПТ7401-1</t>
  </si>
  <si>
    <t>КПТ7402-1</t>
  </si>
  <si>
    <t>КПТ7403</t>
  </si>
  <si>
    <t>КПТ7405</t>
  </si>
  <si>
    <t>КПТ7408</t>
  </si>
  <si>
    <t>КПТ7420-1</t>
  </si>
  <si>
    <t>КПТ7448</t>
  </si>
  <si>
    <t>КПТ7495</t>
  </si>
  <si>
    <t>КП45145</t>
  </si>
  <si>
    <t>КП45147</t>
  </si>
  <si>
    <t>КП45309</t>
  </si>
  <si>
    <t>КП45310</t>
  </si>
  <si>
    <t>КП45416</t>
  </si>
  <si>
    <t>СП24</t>
  </si>
  <si>
    <t>СП32</t>
  </si>
  <si>
    <t>Т50-09</t>
  </si>
  <si>
    <t>Штапик</t>
  </si>
  <si>
    <t>Планка передвижная</t>
  </si>
  <si>
    <t>Алюминиевый платик</t>
  </si>
  <si>
    <t>Адаптер 8мм</t>
  </si>
  <si>
    <t>Стойка угловая</t>
  </si>
  <si>
    <t>Стойка</t>
  </si>
  <si>
    <t>Ригель</t>
  </si>
  <si>
    <t>Дозатор герметика</t>
  </si>
  <si>
    <t>Держатель-прижим</t>
  </si>
  <si>
    <t>Стойка, ригель</t>
  </si>
  <si>
    <t>Створка окна</t>
  </si>
  <si>
    <t>Стойка, ригель, импост</t>
  </si>
  <si>
    <t>Профиль створки двери</t>
  </si>
  <si>
    <t>Штульп двухстворочной двери</t>
  </si>
  <si>
    <t>Широкий нижний ригель двери</t>
  </si>
  <si>
    <t>Рама двери</t>
  </si>
  <si>
    <t>Низкий порог</t>
  </si>
  <si>
    <t>Притвор широкого порога</t>
  </si>
  <si>
    <t>Щёткодержатель притвора</t>
  </si>
  <si>
    <t>Крышка декоративная</t>
  </si>
  <si>
    <t>Спейсер 24 (компенсатор)</t>
  </si>
  <si>
    <t>Спейсер 32 (компенсатор)</t>
  </si>
  <si>
    <t>Термовставка</t>
  </si>
  <si>
    <t>RAL 9007</t>
  </si>
  <si>
    <t>6,0</t>
  </si>
  <si>
    <t>3,0</t>
  </si>
  <si>
    <t>СТН-1700-13 Нажимной гарнитур</t>
  </si>
  <si>
    <t>доводчик</t>
  </si>
  <si>
    <t>цилиндр 30*60</t>
  </si>
  <si>
    <t>СТН 2369 анкерные</t>
  </si>
  <si>
    <t>KALE 253-25 замок с язычком</t>
  </si>
  <si>
    <t>СТН 1702  шпингалет</t>
  </si>
  <si>
    <t>СТН 1850-10</t>
  </si>
  <si>
    <t>ВС3,5Х16DIN7982</t>
  </si>
  <si>
    <t>ВС4,2Х19DIN7981</t>
  </si>
  <si>
    <t>ВС5,5Х38DIN7981</t>
  </si>
  <si>
    <t>ВС5,5Х50DIN7981</t>
  </si>
  <si>
    <t>ВС5,5Х60DIN7981</t>
  </si>
  <si>
    <t>ВС5,5Х65DIN7504К</t>
  </si>
  <si>
    <t>КПМ.01.06</t>
  </si>
  <si>
    <t>КПМ.05.01</t>
  </si>
  <si>
    <t>КПМ.07.02</t>
  </si>
  <si>
    <t>КПП-10-03</t>
  </si>
  <si>
    <t>КПП-11</t>
  </si>
  <si>
    <t>КПП-12</t>
  </si>
  <si>
    <t>КПП-12-01</t>
  </si>
  <si>
    <t>КПП-18-2</t>
  </si>
  <si>
    <t>КПП-18-3</t>
  </si>
  <si>
    <t>КПП-50</t>
  </si>
  <si>
    <t>КПС030-100</t>
  </si>
  <si>
    <t>КПС481-40</t>
  </si>
  <si>
    <t>КПС715-100</t>
  </si>
  <si>
    <t>КПС759-300</t>
  </si>
  <si>
    <t>КПС807-11,8</t>
  </si>
  <si>
    <t>КПС807-21</t>
  </si>
  <si>
    <t>КПС807-30,5</t>
  </si>
  <si>
    <t>КПС826-12,2</t>
  </si>
  <si>
    <t>КПС925-100</t>
  </si>
  <si>
    <t>КПУ-212</t>
  </si>
  <si>
    <t>КП1336-131,5-С</t>
  </si>
  <si>
    <t>КП1336-141,5-С</t>
  </si>
  <si>
    <t>КП1336-80-С</t>
  </si>
  <si>
    <t>КП4583-11,8</t>
  </si>
  <si>
    <t>КП4583-29,6</t>
  </si>
  <si>
    <t>КП4583-35,4</t>
  </si>
  <si>
    <t>КП4583-9</t>
  </si>
  <si>
    <t>КП4584-21,5</t>
  </si>
  <si>
    <t>КП4585-21,5</t>
  </si>
  <si>
    <t>ROTOALUDK540I</t>
  </si>
  <si>
    <t>Штифт Ø7х36</t>
  </si>
  <si>
    <t>Уголок КПМ.05.01</t>
  </si>
  <si>
    <t>Штифт  Ø5х14</t>
  </si>
  <si>
    <t>Подкладка фикс и опорная под стеГ</t>
  </si>
  <si>
    <t>Заглушка штульпа двери</t>
  </si>
  <si>
    <t>Подкладки под стеклопакет</t>
  </si>
  <si>
    <t>Крышка дренажного отверстия</t>
  </si>
  <si>
    <t>Дренаж</t>
  </si>
  <si>
    <t>Закладная стоек</t>
  </si>
  <si>
    <t>Уголок уплотнительный</t>
  </si>
  <si>
    <t>Закладная ригеля</t>
  </si>
  <si>
    <t>Закладная импостная</t>
  </si>
  <si>
    <t>Поворотнo-откидная фурнитура</t>
  </si>
  <si>
    <t>Выполнил: _______________________</t>
  </si>
  <si>
    <t>СП40Стемалит, , 0,00</t>
  </si>
  <si>
    <t>СП40, , 0,00</t>
  </si>
  <si>
    <t>СП24Стемалит, , 0,00</t>
  </si>
  <si>
    <t>SK10134</t>
  </si>
  <si>
    <t>КПУ-06</t>
  </si>
  <si>
    <t>КПУ-09-1</t>
  </si>
  <si>
    <t>КПУ-201</t>
  </si>
  <si>
    <t>ЛТ50Х1,5</t>
  </si>
  <si>
    <t>Р5</t>
  </si>
  <si>
    <t>ТПУ-002ММ</t>
  </si>
  <si>
    <t>ТПУ-004ММ</t>
  </si>
  <si>
    <t>ТПУ-007ММ</t>
  </si>
  <si>
    <t>ТПУ-6001</t>
  </si>
  <si>
    <t>ТПУ-6002</t>
  </si>
  <si>
    <t>ТПУ-6005</t>
  </si>
  <si>
    <t>Щеточный уплотнитель</t>
  </si>
  <si>
    <t>Уплотнитель притвора</t>
  </si>
  <si>
    <t>Лента Герлен для нар. герметизацГ</t>
  </si>
  <si>
    <t xml:space="preserve">по адресу: г. Москва, ул
</t>
  </si>
  <si>
    <t>Вид работ: Алюминиевые светопрозрачные конструкции витражи</t>
  </si>
  <si>
    <t>9007</t>
  </si>
  <si>
    <t>ПМ/КПС715</t>
  </si>
  <si>
    <t>ККСУ-140</t>
  </si>
  <si>
    <t>По объекту: «Шумкина вл14 Здание 1 исправленная от 24.11.2022 не компланарно»</t>
  </si>
  <si>
    <t>В ЗАКУПКУ, шт</t>
  </si>
  <si>
    <t>место отгрузки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</si>
</sst>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0.0"/>
    <numFmt numFmtId="167" formatCode="#,##0.0##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</font>
    <font>
      <b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4" fontId="3" fillId="0" borderId="2" xfId="0" applyNumberFormat="1" applyFont="1" applyFill="1" applyBorder="1"/>
    <xf numFmtId="0" fontId="2" fillId="0" borderId="3" xfId="0" applyFont="1" applyFill="1" applyBorder="1"/>
    <xf numFmtId="0" fontId="3" fillId="0" borderId="4" xfId="0" applyFont="1" applyFill="1" applyBorder="1"/>
    <xf numFmtId="4" fontId="2" fillId="0" borderId="5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4" xfId="0" applyFont="1" applyFill="1" applyBorder="1"/>
    <xf numFmtId="0" fontId="3" fillId="0" borderId="0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3" fillId="2" borderId="1" xfId="0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3" fillId="2" borderId="2" xfId="0" applyNumberFormat="1" applyFont="1" applyFill="1" applyBorder="1"/>
    <xf numFmtId="165" fontId="2" fillId="2" borderId="4" xfId="0" applyNumberFormat="1" applyFont="1" applyFill="1" applyBorder="1"/>
    <xf numFmtId="0" fontId="2" fillId="2" borderId="0" xfId="0" applyFont="1" applyFill="1"/>
    <xf numFmtId="2" fontId="3" fillId="0" borderId="2" xfId="0" applyNumberFormat="1" applyFont="1" applyFill="1" applyBorder="1"/>
    <xf numFmtId="0" fontId="1" fillId="2" borderId="0" xfId="0" applyFont="1" applyFill="1"/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/>
    <xf numFmtId="165" fontId="2" fillId="0" borderId="4" xfId="0" applyNumberFormat="1" applyFont="1" applyFill="1" applyBorder="1"/>
    <xf numFmtId="0" fontId="3" fillId="0" borderId="0" xfId="0" applyFont="1" applyFill="1" applyAlignment="1">
      <alignment horizontal="right"/>
    </xf>
    <xf numFmtId="0" fontId="3" fillId="3" borderId="1" xfId="0" applyFont="1" applyFill="1" applyBorder="1"/>
    <xf numFmtId="0" fontId="3" fillId="3" borderId="4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2" xfId="0" applyNumberFormat="1" applyFont="1" applyFill="1" applyBorder="1"/>
    <xf numFmtId="4" fontId="3" fillId="0" borderId="0" xfId="0" applyNumberFormat="1" applyFont="1" applyFill="1" applyBorder="1"/>
    <xf numFmtId="4" fontId="2" fillId="0" borderId="0" xfId="0" applyNumberFormat="1" applyFont="1" applyFill="1" applyBorder="1"/>
    <xf numFmtId="49" fontId="3" fillId="0" borderId="0" xfId="0" applyNumberFormat="1" applyFont="1" applyFill="1" applyBorder="1"/>
    <xf numFmtId="1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165" fontId="3" fillId="0" borderId="0" xfId="0" applyNumberFormat="1" applyFont="1" applyFill="1" applyBorder="1"/>
    <xf numFmtId="164" fontId="3" fillId="2" borderId="0" xfId="0" applyNumberFormat="1" applyFont="1" applyFill="1" applyBorder="1"/>
    <xf numFmtId="4" fontId="3" fillId="2" borderId="0" xfId="0" applyNumberFormat="1" applyFont="1" applyFill="1"/>
    <xf numFmtId="0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/>
    <xf numFmtId="1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5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/>
    </xf>
    <xf numFmtId="0" fontId="3" fillId="6" borderId="1" xfId="0" applyFont="1" applyFill="1" applyBorder="1"/>
    <xf numFmtId="1" fontId="3" fillId="6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8" fillId="0" borderId="1" xfId="0" applyFont="1" applyFill="1" applyBorder="1"/>
    <xf numFmtId="0" fontId="8" fillId="3" borderId="1" xfId="0" applyFont="1" applyFill="1" applyBorder="1"/>
    <xf numFmtId="0" fontId="8" fillId="0" borderId="1" xfId="0" applyFont="1" applyFill="1" applyBorder="1" applyAlignment="1">
      <alignment horizontal="right"/>
    </xf>
    <xf numFmtId="0" fontId="4" fillId="0" borderId="1" xfId="0" applyFont="1" applyBorder="1"/>
    <xf numFmtId="49" fontId="3" fillId="8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4" borderId="1" xfId="0" applyFont="1" applyFill="1" applyBorder="1"/>
    <xf numFmtId="2" fontId="3" fillId="6" borderId="1" xfId="1" applyNumberFormat="1" applyFont="1" applyFill="1" applyBorder="1" applyAlignment="1">
      <alignment horizontal="right" wrapText="1"/>
    </xf>
    <xf numFmtId="1" fontId="3" fillId="6" borderId="1" xfId="0" applyNumberFormat="1" applyFont="1" applyFill="1" applyBorder="1" applyAlignment="1">
      <alignment horizontal="right" wrapText="1"/>
    </xf>
    <xf numFmtId="0" fontId="0" fillId="0" borderId="3" xfId="0" applyBorder="1"/>
    <xf numFmtId="0" fontId="5" fillId="0" borderId="4" xfId="0" applyFont="1" applyBorder="1"/>
    <xf numFmtId="9" fontId="0" fillId="0" borderId="4" xfId="0" applyNumberFormat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49" fontId="3" fillId="0" borderId="3" xfId="0" applyNumberFormat="1" applyFont="1" applyFill="1" applyBorder="1" applyAlignment="1">
      <alignment wrapText="1"/>
    </xf>
    <xf numFmtId="0" fontId="3" fillId="0" borderId="5" xfId="0" applyFont="1" applyFill="1" applyBorder="1"/>
    <xf numFmtId="167" fontId="3" fillId="0" borderId="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6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/>
    <xf numFmtId="0" fontId="6" fillId="7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0" fillId="5" borderId="0" xfId="0" applyFill="1"/>
    <xf numFmtId="49" fontId="3" fillId="5" borderId="1" xfId="0" applyNumberFormat="1" applyFont="1" applyFill="1" applyBorder="1" applyAlignment="1">
      <alignment wrapText="1"/>
    </xf>
    <xf numFmtId="0" fontId="3" fillId="5" borderId="1" xfId="0" applyFont="1" applyFill="1" applyBorder="1"/>
    <xf numFmtId="1" fontId="3" fillId="5" borderId="1" xfId="0" applyNumberFormat="1" applyFont="1" applyFill="1" applyBorder="1" applyAlignment="1">
      <alignment horizontal="right"/>
    </xf>
    <xf numFmtId="167" fontId="3" fillId="5" borderId="1" xfId="0" applyNumberFormat="1" applyFont="1" applyFill="1" applyBorder="1" applyAlignment="1">
      <alignment horizontal="right"/>
    </xf>
    <xf numFmtId="166" fontId="3" fillId="5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23"/>
  <sheetViews>
    <sheetView topLeftCell="A55" workbookViewId="0">
      <selection activeCell="Y35" sqref="Y35"/>
    </sheetView>
  </sheetViews>
  <sheetFormatPr defaultColWidth="9.140625" defaultRowHeight="15" x14ac:dyDescent="0.25"/>
  <cols>
    <col min="1" max="1" width="1.7109375" customWidth="1"/>
    <col min="2" max="2" width="10.7109375" hidden="1" customWidth="1"/>
    <col min="3" max="3" width="11.7109375" customWidth="1"/>
    <col min="4" max="6" width="11.7109375" hidden="1" customWidth="1"/>
    <col min="7" max="7" width="8.7109375" customWidth="1"/>
    <col min="8" max="9" width="10.7109375" customWidth="1"/>
    <col min="10" max="12" width="11.7109375" hidden="1" customWidth="1"/>
    <col min="13" max="13" width="6.7109375" customWidth="1"/>
    <col min="14" max="14" width="20" customWidth="1"/>
    <col min="15" max="15" width="14.7109375" hidden="1" customWidth="1"/>
    <col min="16" max="16" width="35.7109375" customWidth="1"/>
    <col min="17" max="17" width="13.7109375" customWidth="1"/>
    <col min="18" max="18" width="13.7109375" hidden="1" customWidth="1"/>
    <col min="19" max="19" width="11.42578125" customWidth="1"/>
    <col min="20" max="20" width="15.5703125" hidden="1" customWidth="1"/>
    <col min="21" max="23" width="13.7109375" customWidth="1"/>
    <col min="24" max="24" width="3.7109375" customWidth="1"/>
    <col min="25" max="25" width="25.7109375" customWidth="1"/>
    <col min="26" max="26" width="3.7109375" customWidth="1"/>
  </cols>
  <sheetData>
    <row r="1" spans="3:24" x14ac:dyDescent="0.25">
      <c r="S1" s="2" t="s">
        <v>2</v>
      </c>
      <c r="W1" s="30" t="s">
        <v>3</v>
      </c>
      <c r="X1" s="30"/>
    </row>
    <row r="2" spans="3:24" x14ac:dyDescent="0.25">
      <c r="S2" s="2" t="s">
        <v>4</v>
      </c>
      <c r="W2" s="30" t="s">
        <v>5</v>
      </c>
      <c r="X2" s="30"/>
    </row>
    <row r="3" spans="3:24" x14ac:dyDescent="0.25">
      <c r="S3" s="2" t="s">
        <v>6</v>
      </c>
      <c r="W3" s="30" t="s">
        <v>7</v>
      </c>
      <c r="X3" s="30"/>
    </row>
    <row r="4" spans="3:24" x14ac:dyDescent="0.25">
      <c r="S4" s="2" t="s">
        <v>8</v>
      </c>
      <c r="W4" s="30" t="s">
        <v>9</v>
      </c>
      <c r="X4" s="30"/>
    </row>
    <row r="5" spans="3:24" x14ac:dyDescent="0.25">
      <c r="M5" s="2" t="s">
        <v>7</v>
      </c>
      <c r="S5" s="2" t="s">
        <v>10</v>
      </c>
      <c r="W5" s="30" t="s">
        <v>7</v>
      </c>
      <c r="X5" s="30"/>
    </row>
    <row r="6" spans="3:24" x14ac:dyDescent="0.25">
      <c r="C6" s="2" t="s">
        <v>7</v>
      </c>
      <c r="M6" s="2" t="s">
        <v>7</v>
      </c>
    </row>
    <row r="7" spans="3:24" x14ac:dyDescent="0.25">
      <c r="C7" s="2" t="s">
        <v>7</v>
      </c>
      <c r="M7" s="2" t="s">
        <v>7</v>
      </c>
    </row>
    <row r="8" spans="3:24" x14ac:dyDescent="0.25">
      <c r="C8" s="2" t="s">
        <v>7</v>
      </c>
      <c r="M8" s="2" t="s">
        <v>7</v>
      </c>
    </row>
    <row r="9" spans="3:24" x14ac:dyDescent="0.25">
      <c r="C9" s="2" t="s">
        <v>7</v>
      </c>
      <c r="M9" s="2" t="s">
        <v>7</v>
      </c>
    </row>
    <row r="10" spans="3:24" x14ac:dyDescent="0.25">
      <c r="C10" s="2" t="s">
        <v>7</v>
      </c>
      <c r="M10" s="2" t="s">
        <v>7</v>
      </c>
    </row>
    <row r="12" spans="3:24" ht="18" x14ac:dyDescent="0.25">
      <c r="C12" s="1" t="s">
        <v>11</v>
      </c>
      <c r="D12" s="26"/>
      <c r="E12" s="26"/>
      <c r="F12" s="26"/>
      <c r="G12" s="1"/>
      <c r="H12" s="1"/>
      <c r="I12" s="1"/>
      <c r="J12" s="26"/>
      <c r="K12" s="26"/>
      <c r="L12" s="26"/>
      <c r="M12" s="3"/>
    </row>
    <row r="14" spans="3:24" x14ac:dyDescent="0.25">
      <c r="C14" s="2"/>
    </row>
    <row r="18" spans="2:23" x14ac:dyDescent="0.25">
      <c r="C18" s="3" t="s">
        <v>12</v>
      </c>
      <c r="D18" s="24"/>
      <c r="E18" s="24"/>
      <c r="F18" s="24"/>
      <c r="G18" s="3"/>
      <c r="H18" s="3"/>
      <c r="I18" s="3"/>
      <c r="J18" s="24"/>
      <c r="K18" s="24"/>
      <c r="L18" s="24"/>
    </row>
    <row r="19" spans="2:23" x14ac:dyDescent="0.25">
      <c r="B19" s="16" t="s">
        <v>0</v>
      </c>
      <c r="C19" s="4" t="s">
        <v>13</v>
      </c>
      <c r="D19" s="20"/>
      <c r="E19" s="20"/>
      <c r="F19" s="20"/>
      <c r="G19" s="5" t="s">
        <v>14</v>
      </c>
      <c r="H19" s="4" t="s">
        <v>15</v>
      </c>
      <c r="I19" s="4" t="s">
        <v>16</v>
      </c>
      <c r="J19" s="20"/>
      <c r="K19" s="20"/>
      <c r="L19" s="20"/>
      <c r="M19" s="4"/>
      <c r="N19" s="4" t="s">
        <v>17</v>
      </c>
      <c r="O19" s="33"/>
      <c r="P19" s="5" t="s">
        <v>18</v>
      </c>
      <c r="Q19" s="4" t="s">
        <v>19</v>
      </c>
      <c r="R19" s="17" t="s">
        <v>20</v>
      </c>
      <c r="S19" s="12" t="s">
        <v>20</v>
      </c>
      <c r="T19" s="17" t="s">
        <v>21</v>
      </c>
      <c r="U19" s="4" t="s">
        <v>21</v>
      </c>
      <c r="V19" s="4" t="s">
        <v>22</v>
      </c>
      <c r="W19" s="4" t="s">
        <v>23</v>
      </c>
    </row>
    <row r="20" spans="2:23" x14ac:dyDescent="0.25">
      <c r="B20" s="16" t="s">
        <v>0</v>
      </c>
      <c r="C20" s="38">
        <v>1</v>
      </c>
      <c r="D20" s="40"/>
      <c r="E20" s="27"/>
      <c r="F20" s="27"/>
      <c r="G20" s="6" t="s">
        <v>24</v>
      </c>
      <c r="H20" s="39">
        <v>1326</v>
      </c>
      <c r="I20" s="39">
        <v>1251</v>
      </c>
      <c r="J20" s="27"/>
      <c r="K20" s="27"/>
      <c r="L20" s="27"/>
      <c r="N20" s="39">
        <v>1.66</v>
      </c>
      <c r="O20" s="34"/>
      <c r="P20" s="6" t="s">
        <v>162</v>
      </c>
      <c r="Q20" s="25">
        <v>40</v>
      </c>
      <c r="R20" s="22">
        <v>0</v>
      </c>
      <c r="S20" s="7">
        <f t="shared" ref="S20:S82" si="0">C20*R20</f>
        <v>0</v>
      </c>
      <c r="T20" s="44">
        <v>0</v>
      </c>
      <c r="U20" s="39">
        <v>0</v>
      </c>
      <c r="V20" s="8">
        <f t="shared" ref="V20:V82" si="1">C20*T20</f>
        <v>0</v>
      </c>
      <c r="W20" s="8">
        <f t="shared" ref="W20:W82" si="2">C20*U20</f>
        <v>0</v>
      </c>
    </row>
    <row r="21" spans="2:23" x14ac:dyDescent="0.25">
      <c r="B21" s="16" t="s">
        <v>0</v>
      </c>
      <c r="C21" s="38">
        <v>8</v>
      </c>
      <c r="D21" s="40"/>
      <c r="E21" s="27"/>
      <c r="F21" s="27"/>
      <c r="G21" s="6" t="s">
        <v>24</v>
      </c>
      <c r="H21" s="39">
        <v>1476</v>
      </c>
      <c r="I21" s="39">
        <v>1251</v>
      </c>
      <c r="J21" s="27"/>
      <c r="K21" s="27"/>
      <c r="L21" s="27"/>
      <c r="N21" s="39">
        <v>1.85</v>
      </c>
      <c r="O21" s="34"/>
      <c r="P21" s="6" t="s">
        <v>163</v>
      </c>
      <c r="Q21" s="25">
        <v>40</v>
      </c>
      <c r="R21" s="22">
        <v>0</v>
      </c>
      <c r="S21" s="7">
        <f t="shared" si="0"/>
        <v>0</v>
      </c>
      <c r="T21" s="44">
        <v>0</v>
      </c>
      <c r="U21" s="39">
        <v>0</v>
      </c>
      <c r="V21" s="8">
        <f t="shared" si="1"/>
        <v>0</v>
      </c>
      <c r="W21" s="8">
        <f t="shared" si="2"/>
        <v>0</v>
      </c>
    </row>
    <row r="22" spans="2:23" x14ac:dyDescent="0.25">
      <c r="B22" s="16" t="s">
        <v>0</v>
      </c>
      <c r="C22" s="38">
        <v>1</v>
      </c>
      <c r="D22" s="40"/>
      <c r="E22" s="27"/>
      <c r="F22" s="27"/>
      <c r="G22" s="6" t="s">
        <v>24</v>
      </c>
      <c r="H22" s="39">
        <v>526</v>
      </c>
      <c r="I22" s="39">
        <v>1251</v>
      </c>
      <c r="J22" s="27"/>
      <c r="K22" s="27"/>
      <c r="L22" s="27"/>
      <c r="N22" s="39">
        <v>0.66</v>
      </c>
      <c r="O22" s="34"/>
      <c r="P22" s="6" t="s">
        <v>162</v>
      </c>
      <c r="Q22" s="25">
        <v>40</v>
      </c>
      <c r="R22" s="22">
        <v>0</v>
      </c>
      <c r="S22" s="7">
        <f t="shared" si="0"/>
        <v>0</v>
      </c>
      <c r="T22" s="44">
        <v>0</v>
      </c>
      <c r="U22" s="39">
        <v>0</v>
      </c>
      <c r="V22" s="8">
        <f t="shared" si="1"/>
        <v>0</v>
      </c>
      <c r="W22" s="8">
        <f t="shared" si="2"/>
        <v>0</v>
      </c>
    </row>
    <row r="23" spans="2:23" x14ac:dyDescent="0.25">
      <c r="B23" s="16" t="s">
        <v>0</v>
      </c>
      <c r="C23" s="38">
        <v>1</v>
      </c>
      <c r="D23" s="40"/>
      <c r="E23" s="27"/>
      <c r="F23" s="27"/>
      <c r="G23" s="6" t="s">
        <v>24</v>
      </c>
      <c r="H23" s="39">
        <v>1476</v>
      </c>
      <c r="I23" s="39">
        <v>1251</v>
      </c>
      <c r="J23" s="27"/>
      <c r="K23" s="27"/>
      <c r="L23" s="27"/>
      <c r="N23" s="39">
        <v>1.85</v>
      </c>
      <c r="O23" s="34"/>
      <c r="P23" s="6" t="s">
        <v>162</v>
      </c>
      <c r="Q23" s="25">
        <v>40</v>
      </c>
      <c r="R23" s="22">
        <v>0</v>
      </c>
      <c r="S23" s="7">
        <f t="shared" si="0"/>
        <v>0</v>
      </c>
      <c r="T23" s="44">
        <v>0</v>
      </c>
      <c r="U23" s="39">
        <v>0</v>
      </c>
      <c r="V23" s="8">
        <f t="shared" si="1"/>
        <v>0</v>
      </c>
      <c r="W23" s="8">
        <f t="shared" si="2"/>
        <v>0</v>
      </c>
    </row>
    <row r="24" spans="2:23" x14ac:dyDescent="0.25">
      <c r="B24" s="16" t="s">
        <v>0</v>
      </c>
      <c r="C24" s="38">
        <v>1</v>
      </c>
      <c r="D24" s="40"/>
      <c r="E24" s="27"/>
      <c r="F24" s="27"/>
      <c r="G24" s="6" t="s">
        <v>24</v>
      </c>
      <c r="H24" s="39">
        <v>1451</v>
      </c>
      <c r="I24" s="39">
        <v>1251</v>
      </c>
      <c r="J24" s="27"/>
      <c r="K24" s="27"/>
      <c r="L24" s="27"/>
      <c r="N24" s="39">
        <v>1.82</v>
      </c>
      <c r="O24" s="34"/>
      <c r="P24" s="6" t="s">
        <v>163</v>
      </c>
      <c r="Q24" s="25">
        <v>40</v>
      </c>
      <c r="R24" s="22">
        <v>0</v>
      </c>
      <c r="S24" s="7">
        <f t="shared" si="0"/>
        <v>0</v>
      </c>
      <c r="T24" s="44">
        <v>0</v>
      </c>
      <c r="U24" s="39">
        <v>0</v>
      </c>
      <c r="V24" s="8">
        <f t="shared" si="1"/>
        <v>0</v>
      </c>
      <c r="W24" s="8">
        <f t="shared" si="2"/>
        <v>0</v>
      </c>
    </row>
    <row r="25" spans="2:23" x14ac:dyDescent="0.25">
      <c r="B25" s="16" t="s">
        <v>0</v>
      </c>
      <c r="C25" s="38">
        <v>1</v>
      </c>
      <c r="D25" s="40"/>
      <c r="E25" s="27"/>
      <c r="F25" s="27"/>
      <c r="G25" s="6" t="s">
        <v>24</v>
      </c>
      <c r="H25" s="39">
        <v>1326</v>
      </c>
      <c r="I25" s="39">
        <v>1276</v>
      </c>
      <c r="J25" s="27"/>
      <c r="K25" s="27"/>
      <c r="L25" s="27"/>
      <c r="N25" s="39">
        <v>1.69</v>
      </c>
      <c r="O25" s="34"/>
      <c r="P25" s="6" t="s">
        <v>162</v>
      </c>
      <c r="Q25" s="25">
        <v>40</v>
      </c>
      <c r="R25" s="22">
        <v>0</v>
      </c>
      <c r="S25" s="7">
        <f t="shared" si="0"/>
        <v>0</v>
      </c>
      <c r="T25" s="44">
        <v>0</v>
      </c>
      <c r="U25" s="39">
        <v>0</v>
      </c>
      <c r="V25" s="8">
        <f t="shared" si="1"/>
        <v>0</v>
      </c>
      <c r="W25" s="8">
        <f t="shared" si="2"/>
        <v>0</v>
      </c>
    </row>
    <row r="26" spans="2:23" x14ac:dyDescent="0.25">
      <c r="B26" s="16" t="s">
        <v>0</v>
      </c>
      <c r="C26" s="38">
        <v>75</v>
      </c>
      <c r="D26" s="40"/>
      <c r="E26" s="27"/>
      <c r="F26" s="27"/>
      <c r="G26" s="6" t="s">
        <v>24</v>
      </c>
      <c r="H26" s="39">
        <v>1476</v>
      </c>
      <c r="I26" s="39">
        <v>1276</v>
      </c>
      <c r="J26" s="27"/>
      <c r="K26" s="27"/>
      <c r="L26" s="27"/>
      <c r="N26" s="39">
        <v>1.88</v>
      </c>
      <c r="O26" s="34"/>
      <c r="P26" s="6" t="s">
        <v>163</v>
      </c>
      <c r="Q26" s="25">
        <v>40</v>
      </c>
      <c r="R26" s="22">
        <v>0</v>
      </c>
      <c r="S26" s="7">
        <f t="shared" si="0"/>
        <v>0</v>
      </c>
      <c r="T26" s="44">
        <v>0</v>
      </c>
      <c r="U26" s="39">
        <v>0</v>
      </c>
      <c r="V26" s="8">
        <f t="shared" si="1"/>
        <v>0</v>
      </c>
      <c r="W26" s="8">
        <f t="shared" si="2"/>
        <v>0</v>
      </c>
    </row>
    <row r="27" spans="2:23" x14ac:dyDescent="0.25">
      <c r="B27" s="16" t="s">
        <v>0</v>
      </c>
      <c r="C27" s="38">
        <v>1</v>
      </c>
      <c r="D27" s="40"/>
      <c r="E27" s="27"/>
      <c r="F27" s="27"/>
      <c r="G27" s="6" t="s">
        <v>24</v>
      </c>
      <c r="H27" s="39">
        <v>526</v>
      </c>
      <c r="I27" s="39">
        <v>1276</v>
      </c>
      <c r="J27" s="27"/>
      <c r="K27" s="27"/>
      <c r="L27" s="27"/>
      <c r="N27" s="39">
        <v>0.67</v>
      </c>
      <c r="O27" s="34"/>
      <c r="P27" s="6" t="s">
        <v>162</v>
      </c>
      <c r="Q27" s="25">
        <v>40</v>
      </c>
      <c r="R27" s="22">
        <v>0</v>
      </c>
      <c r="S27" s="7">
        <f t="shared" si="0"/>
        <v>0</v>
      </c>
      <c r="T27" s="44">
        <v>0</v>
      </c>
      <c r="U27" s="39">
        <v>0</v>
      </c>
      <c r="V27" s="8">
        <f t="shared" si="1"/>
        <v>0</v>
      </c>
      <c r="W27" s="8">
        <f t="shared" si="2"/>
        <v>0</v>
      </c>
    </row>
    <row r="28" spans="2:23" x14ac:dyDescent="0.25">
      <c r="B28" s="16" t="s">
        <v>0</v>
      </c>
      <c r="C28" s="38">
        <v>4</v>
      </c>
      <c r="D28" s="40"/>
      <c r="E28" s="27"/>
      <c r="F28" s="27"/>
      <c r="G28" s="6" t="s">
        <v>24</v>
      </c>
      <c r="H28" s="39">
        <v>1476</v>
      </c>
      <c r="I28" s="39">
        <v>1276</v>
      </c>
      <c r="J28" s="27"/>
      <c r="K28" s="27"/>
      <c r="L28" s="27"/>
      <c r="N28" s="39">
        <v>1.88</v>
      </c>
      <c r="O28" s="34"/>
      <c r="P28" s="6" t="s">
        <v>162</v>
      </c>
      <c r="Q28" s="25">
        <v>40</v>
      </c>
      <c r="R28" s="22">
        <v>0</v>
      </c>
      <c r="S28" s="7">
        <f t="shared" si="0"/>
        <v>0</v>
      </c>
      <c r="T28" s="44">
        <v>0</v>
      </c>
      <c r="U28" s="39">
        <v>0</v>
      </c>
      <c r="V28" s="8">
        <f t="shared" si="1"/>
        <v>0</v>
      </c>
      <c r="W28" s="8">
        <f t="shared" si="2"/>
        <v>0</v>
      </c>
    </row>
    <row r="29" spans="2:23" x14ac:dyDescent="0.25">
      <c r="B29" s="16" t="s">
        <v>0</v>
      </c>
      <c r="C29" s="38">
        <v>14</v>
      </c>
      <c r="D29" s="40"/>
      <c r="E29" s="27"/>
      <c r="F29" s="27"/>
      <c r="G29" s="6" t="s">
        <v>24</v>
      </c>
      <c r="H29" s="39">
        <v>1451</v>
      </c>
      <c r="I29" s="39">
        <v>1276</v>
      </c>
      <c r="J29" s="27"/>
      <c r="K29" s="27"/>
      <c r="L29" s="27"/>
      <c r="N29" s="39">
        <v>1.85</v>
      </c>
      <c r="O29" s="34"/>
      <c r="P29" s="6" t="s">
        <v>163</v>
      </c>
      <c r="Q29" s="25">
        <v>40</v>
      </c>
      <c r="R29" s="22">
        <v>0</v>
      </c>
      <c r="S29" s="7">
        <f t="shared" si="0"/>
        <v>0</v>
      </c>
      <c r="T29" s="44">
        <v>0</v>
      </c>
      <c r="U29" s="39">
        <v>0</v>
      </c>
      <c r="V29" s="8">
        <f t="shared" si="1"/>
        <v>0</v>
      </c>
      <c r="W29" s="8">
        <f t="shared" si="2"/>
        <v>0</v>
      </c>
    </row>
    <row r="30" spans="2:23" x14ac:dyDescent="0.25">
      <c r="B30" s="16" t="s">
        <v>0</v>
      </c>
      <c r="C30" s="38">
        <v>1</v>
      </c>
      <c r="D30" s="40"/>
      <c r="E30" s="27"/>
      <c r="F30" s="27"/>
      <c r="G30" s="6" t="s">
        <v>24</v>
      </c>
      <c r="H30" s="39">
        <v>1326</v>
      </c>
      <c r="I30" s="39">
        <v>1271</v>
      </c>
      <c r="J30" s="27"/>
      <c r="K30" s="27"/>
      <c r="L30" s="27"/>
      <c r="N30" s="39">
        <v>1.69</v>
      </c>
      <c r="O30" s="34"/>
      <c r="P30" s="6" t="s">
        <v>162</v>
      </c>
      <c r="Q30" s="25">
        <v>40</v>
      </c>
      <c r="R30" s="22">
        <v>0</v>
      </c>
      <c r="S30" s="7">
        <f t="shared" si="0"/>
        <v>0</v>
      </c>
      <c r="T30" s="44">
        <v>0</v>
      </c>
      <c r="U30" s="39">
        <v>0</v>
      </c>
      <c r="V30" s="8">
        <f t="shared" si="1"/>
        <v>0</v>
      </c>
      <c r="W30" s="8">
        <f t="shared" si="2"/>
        <v>0</v>
      </c>
    </row>
    <row r="31" spans="2:23" x14ac:dyDescent="0.25">
      <c r="B31" s="16" t="s">
        <v>0</v>
      </c>
      <c r="C31" s="38">
        <v>8</v>
      </c>
      <c r="D31" s="40"/>
      <c r="E31" s="27"/>
      <c r="F31" s="27"/>
      <c r="G31" s="6" t="s">
        <v>24</v>
      </c>
      <c r="H31" s="39">
        <v>1476</v>
      </c>
      <c r="I31" s="39">
        <v>1271</v>
      </c>
      <c r="J31" s="27"/>
      <c r="K31" s="27"/>
      <c r="L31" s="27"/>
      <c r="N31" s="39">
        <v>1.88</v>
      </c>
      <c r="O31" s="34"/>
      <c r="P31" s="6" t="s">
        <v>163</v>
      </c>
      <c r="Q31" s="25">
        <v>40</v>
      </c>
      <c r="R31" s="22">
        <v>0</v>
      </c>
      <c r="S31" s="7">
        <f t="shared" si="0"/>
        <v>0</v>
      </c>
      <c r="T31" s="44">
        <v>0</v>
      </c>
      <c r="U31" s="39">
        <v>0</v>
      </c>
      <c r="V31" s="8">
        <f t="shared" si="1"/>
        <v>0</v>
      </c>
      <c r="W31" s="8">
        <f t="shared" si="2"/>
        <v>0</v>
      </c>
    </row>
    <row r="32" spans="2:23" x14ac:dyDescent="0.25">
      <c r="B32" s="16" t="s">
        <v>0</v>
      </c>
      <c r="C32" s="38">
        <v>1</v>
      </c>
      <c r="D32" s="40"/>
      <c r="E32" s="27"/>
      <c r="F32" s="27"/>
      <c r="G32" s="6" t="s">
        <v>24</v>
      </c>
      <c r="H32" s="39">
        <v>526</v>
      </c>
      <c r="I32" s="39">
        <v>1271</v>
      </c>
      <c r="J32" s="27"/>
      <c r="K32" s="27"/>
      <c r="L32" s="27"/>
      <c r="N32" s="39">
        <v>0.67</v>
      </c>
      <c r="O32" s="34"/>
      <c r="P32" s="6" t="s">
        <v>162</v>
      </c>
      <c r="Q32" s="25">
        <v>40</v>
      </c>
      <c r="R32" s="22">
        <v>0</v>
      </c>
      <c r="S32" s="7">
        <f t="shared" si="0"/>
        <v>0</v>
      </c>
      <c r="T32" s="44">
        <v>0</v>
      </c>
      <c r="U32" s="39">
        <v>0</v>
      </c>
      <c r="V32" s="8">
        <f t="shared" si="1"/>
        <v>0</v>
      </c>
      <c r="W32" s="8">
        <f t="shared" si="2"/>
        <v>0</v>
      </c>
    </row>
    <row r="33" spans="2:23" x14ac:dyDescent="0.25">
      <c r="B33" s="16" t="s">
        <v>0</v>
      </c>
      <c r="C33" s="38">
        <v>1</v>
      </c>
      <c r="D33" s="40"/>
      <c r="E33" s="27"/>
      <c r="F33" s="27"/>
      <c r="G33" s="6" t="s">
        <v>24</v>
      </c>
      <c r="H33" s="39">
        <v>1476</v>
      </c>
      <c r="I33" s="39">
        <v>1271</v>
      </c>
      <c r="J33" s="27"/>
      <c r="K33" s="27"/>
      <c r="L33" s="27"/>
      <c r="N33" s="39">
        <v>1.88</v>
      </c>
      <c r="O33" s="34"/>
      <c r="P33" s="6" t="s">
        <v>162</v>
      </c>
      <c r="Q33" s="25">
        <v>40</v>
      </c>
      <c r="R33" s="22">
        <v>0</v>
      </c>
      <c r="S33" s="7">
        <f t="shared" si="0"/>
        <v>0</v>
      </c>
      <c r="T33" s="44">
        <v>0</v>
      </c>
      <c r="U33" s="39">
        <v>0</v>
      </c>
      <c r="V33" s="8">
        <f t="shared" si="1"/>
        <v>0</v>
      </c>
      <c r="W33" s="8">
        <f t="shared" si="2"/>
        <v>0</v>
      </c>
    </row>
    <row r="34" spans="2:23" x14ac:dyDescent="0.25">
      <c r="B34" s="16" t="s">
        <v>0</v>
      </c>
      <c r="C34" s="38">
        <v>1</v>
      </c>
      <c r="D34" s="40"/>
      <c r="E34" s="27"/>
      <c r="F34" s="27"/>
      <c r="G34" s="6" t="s">
        <v>24</v>
      </c>
      <c r="H34" s="39">
        <v>1451</v>
      </c>
      <c r="I34" s="39">
        <v>1271</v>
      </c>
      <c r="J34" s="27"/>
      <c r="K34" s="27"/>
      <c r="L34" s="27"/>
      <c r="N34" s="39">
        <v>1.84</v>
      </c>
      <c r="O34" s="34"/>
      <c r="P34" s="6" t="s">
        <v>163</v>
      </c>
      <c r="Q34" s="25">
        <v>40</v>
      </c>
      <c r="R34" s="22">
        <v>0</v>
      </c>
      <c r="S34" s="7">
        <f t="shared" si="0"/>
        <v>0</v>
      </c>
      <c r="T34" s="44">
        <v>0</v>
      </c>
      <c r="U34" s="39">
        <v>0</v>
      </c>
      <c r="V34" s="8">
        <f t="shared" si="1"/>
        <v>0</v>
      </c>
      <c r="W34" s="8">
        <f t="shared" si="2"/>
        <v>0</v>
      </c>
    </row>
    <row r="35" spans="2:23" x14ac:dyDescent="0.25">
      <c r="B35" s="16" t="s">
        <v>0</v>
      </c>
      <c r="C35" s="38">
        <v>3</v>
      </c>
      <c r="D35" s="40"/>
      <c r="E35" s="27"/>
      <c r="F35" s="27"/>
      <c r="G35" s="6" t="s">
        <v>24</v>
      </c>
      <c r="H35" s="39">
        <v>1426</v>
      </c>
      <c r="I35" s="39">
        <v>1276</v>
      </c>
      <c r="J35" s="27"/>
      <c r="K35" s="27"/>
      <c r="L35" s="27"/>
      <c r="N35" s="39">
        <v>1.82</v>
      </c>
      <c r="O35" s="34"/>
      <c r="P35" s="6" t="s">
        <v>162</v>
      </c>
      <c r="Q35" s="25">
        <v>40</v>
      </c>
      <c r="R35" s="22">
        <v>0</v>
      </c>
      <c r="S35" s="7">
        <f t="shared" si="0"/>
        <v>0</v>
      </c>
      <c r="T35" s="44">
        <v>0</v>
      </c>
      <c r="U35" s="39">
        <v>0</v>
      </c>
      <c r="V35" s="8">
        <f t="shared" si="1"/>
        <v>0</v>
      </c>
      <c r="W35" s="8">
        <f t="shared" si="2"/>
        <v>0</v>
      </c>
    </row>
    <row r="36" spans="2:23" x14ac:dyDescent="0.25">
      <c r="B36" s="16" t="s">
        <v>0</v>
      </c>
      <c r="C36" s="38">
        <v>3</v>
      </c>
      <c r="D36" s="40"/>
      <c r="E36" s="27"/>
      <c r="F36" s="27"/>
      <c r="G36" s="6" t="s">
        <v>24</v>
      </c>
      <c r="H36" s="39">
        <v>976</v>
      </c>
      <c r="I36" s="39">
        <v>1276</v>
      </c>
      <c r="J36" s="27"/>
      <c r="K36" s="27"/>
      <c r="L36" s="27"/>
      <c r="N36" s="39">
        <v>1.25</v>
      </c>
      <c r="O36" s="34"/>
      <c r="P36" s="6" t="s">
        <v>163</v>
      </c>
      <c r="Q36" s="25">
        <v>40</v>
      </c>
      <c r="R36" s="22">
        <v>0</v>
      </c>
      <c r="S36" s="7">
        <f t="shared" si="0"/>
        <v>0</v>
      </c>
      <c r="T36" s="44">
        <v>0</v>
      </c>
      <c r="U36" s="39">
        <v>0</v>
      </c>
      <c r="V36" s="8">
        <f t="shared" si="1"/>
        <v>0</v>
      </c>
      <c r="W36" s="8">
        <f t="shared" si="2"/>
        <v>0</v>
      </c>
    </row>
    <row r="37" spans="2:23" x14ac:dyDescent="0.25">
      <c r="B37" s="16" t="s">
        <v>0</v>
      </c>
      <c r="C37" s="38">
        <v>9</v>
      </c>
      <c r="D37" s="40"/>
      <c r="E37" s="27"/>
      <c r="F37" s="27"/>
      <c r="G37" s="6" t="s">
        <v>24</v>
      </c>
      <c r="H37" s="39">
        <v>726</v>
      </c>
      <c r="I37" s="39">
        <v>1276</v>
      </c>
      <c r="J37" s="27"/>
      <c r="K37" s="27"/>
      <c r="L37" s="27"/>
      <c r="N37" s="39">
        <v>0.93</v>
      </c>
      <c r="O37" s="34"/>
      <c r="P37" s="6" t="s">
        <v>163</v>
      </c>
      <c r="Q37" s="25">
        <v>40</v>
      </c>
      <c r="R37" s="22">
        <v>0</v>
      </c>
      <c r="S37" s="7">
        <f t="shared" si="0"/>
        <v>0</v>
      </c>
      <c r="T37" s="44">
        <v>0</v>
      </c>
      <c r="U37" s="39">
        <v>0</v>
      </c>
      <c r="V37" s="8">
        <f t="shared" si="1"/>
        <v>0</v>
      </c>
      <c r="W37" s="8">
        <f t="shared" si="2"/>
        <v>0</v>
      </c>
    </row>
    <row r="38" spans="2:23" x14ac:dyDescent="0.25">
      <c r="B38" s="16" t="s">
        <v>0</v>
      </c>
      <c r="C38" s="38">
        <v>3</v>
      </c>
      <c r="D38" s="40"/>
      <c r="E38" s="27"/>
      <c r="F38" s="27"/>
      <c r="G38" s="6" t="s">
        <v>24</v>
      </c>
      <c r="H38" s="39">
        <v>1081</v>
      </c>
      <c r="I38" s="39">
        <v>1276</v>
      </c>
      <c r="J38" s="27"/>
      <c r="K38" s="27"/>
      <c r="L38" s="27"/>
      <c r="N38" s="39">
        <v>1.38</v>
      </c>
      <c r="O38" s="34"/>
      <c r="P38" s="6" t="s">
        <v>162</v>
      </c>
      <c r="Q38" s="25">
        <v>40</v>
      </c>
      <c r="R38" s="22">
        <v>0</v>
      </c>
      <c r="S38" s="7">
        <f t="shared" si="0"/>
        <v>0</v>
      </c>
      <c r="T38" s="44">
        <v>0</v>
      </c>
      <c r="U38" s="39">
        <v>0</v>
      </c>
      <c r="V38" s="8">
        <f t="shared" si="1"/>
        <v>0</v>
      </c>
      <c r="W38" s="8">
        <f t="shared" si="2"/>
        <v>0</v>
      </c>
    </row>
    <row r="39" spans="2:23" x14ac:dyDescent="0.25">
      <c r="B39" s="16" t="s">
        <v>0</v>
      </c>
      <c r="C39" s="38">
        <v>3</v>
      </c>
      <c r="D39" s="40"/>
      <c r="E39" s="27"/>
      <c r="F39" s="27"/>
      <c r="G39" s="6" t="s">
        <v>24</v>
      </c>
      <c r="H39" s="39">
        <v>1101</v>
      </c>
      <c r="I39" s="39">
        <v>1276</v>
      </c>
      <c r="J39" s="27"/>
      <c r="K39" s="27"/>
      <c r="L39" s="27"/>
      <c r="N39" s="39">
        <v>1.41</v>
      </c>
      <c r="O39" s="34"/>
      <c r="P39" s="6" t="s">
        <v>162</v>
      </c>
      <c r="Q39" s="25">
        <v>40</v>
      </c>
      <c r="R39" s="22">
        <v>0</v>
      </c>
      <c r="S39" s="7">
        <f t="shared" si="0"/>
        <v>0</v>
      </c>
      <c r="T39" s="44">
        <v>0</v>
      </c>
      <c r="U39" s="39">
        <v>0</v>
      </c>
      <c r="V39" s="8">
        <f t="shared" si="1"/>
        <v>0</v>
      </c>
      <c r="W39" s="8">
        <f t="shared" si="2"/>
        <v>0</v>
      </c>
    </row>
    <row r="40" spans="2:23" x14ac:dyDescent="0.25">
      <c r="B40" s="16" t="s">
        <v>0</v>
      </c>
      <c r="C40" s="38">
        <v>7</v>
      </c>
      <c r="D40" s="40"/>
      <c r="E40" s="27"/>
      <c r="F40" s="27"/>
      <c r="G40" s="6" t="s">
        <v>24</v>
      </c>
      <c r="H40" s="39">
        <v>1476</v>
      </c>
      <c r="I40" s="39">
        <v>426</v>
      </c>
      <c r="J40" s="27"/>
      <c r="K40" s="27"/>
      <c r="L40" s="27"/>
      <c r="N40" s="39">
        <v>0.63</v>
      </c>
      <c r="O40" s="34"/>
      <c r="P40" s="6" t="s">
        <v>163</v>
      </c>
      <c r="Q40" s="25">
        <v>40</v>
      </c>
      <c r="R40" s="22">
        <v>0</v>
      </c>
      <c r="S40" s="7">
        <f t="shared" si="0"/>
        <v>0</v>
      </c>
      <c r="T40" s="44">
        <v>0</v>
      </c>
      <c r="U40" s="39">
        <v>0</v>
      </c>
      <c r="V40" s="8">
        <f t="shared" si="1"/>
        <v>0</v>
      </c>
      <c r="W40" s="8">
        <f t="shared" si="2"/>
        <v>0</v>
      </c>
    </row>
    <row r="41" spans="2:23" x14ac:dyDescent="0.25">
      <c r="B41" s="16" t="s">
        <v>0</v>
      </c>
      <c r="C41" s="38">
        <v>3</v>
      </c>
      <c r="D41" s="40"/>
      <c r="E41" s="27"/>
      <c r="F41" s="27"/>
      <c r="G41" s="6" t="s">
        <v>24</v>
      </c>
      <c r="H41" s="39">
        <v>222.1</v>
      </c>
      <c r="I41" s="39">
        <v>1855.6</v>
      </c>
      <c r="J41" s="27"/>
      <c r="K41" s="27"/>
      <c r="L41" s="27"/>
      <c r="N41" s="39">
        <v>0.41</v>
      </c>
      <c r="O41" s="34"/>
      <c r="P41" s="6" t="s">
        <v>163</v>
      </c>
      <c r="Q41" s="25">
        <v>40</v>
      </c>
      <c r="R41" s="22">
        <v>0</v>
      </c>
      <c r="S41" s="7">
        <f t="shared" si="0"/>
        <v>0</v>
      </c>
      <c r="T41" s="44">
        <v>0</v>
      </c>
      <c r="U41" s="39">
        <v>0</v>
      </c>
      <c r="V41" s="8">
        <f t="shared" si="1"/>
        <v>0</v>
      </c>
      <c r="W41" s="8">
        <f t="shared" si="2"/>
        <v>0</v>
      </c>
    </row>
    <row r="42" spans="2:23" x14ac:dyDescent="0.25">
      <c r="B42" s="16" t="s">
        <v>0</v>
      </c>
      <c r="C42" s="38">
        <v>4</v>
      </c>
      <c r="D42" s="40"/>
      <c r="E42" s="27"/>
      <c r="F42" s="27"/>
      <c r="G42" s="6" t="s">
        <v>24</v>
      </c>
      <c r="H42" s="39">
        <v>822.1</v>
      </c>
      <c r="I42" s="39">
        <v>1855.6</v>
      </c>
      <c r="J42" s="27"/>
      <c r="K42" s="27"/>
      <c r="L42" s="27"/>
      <c r="N42" s="39">
        <v>1.53</v>
      </c>
      <c r="O42" s="34"/>
      <c r="P42" s="6" t="s">
        <v>163</v>
      </c>
      <c r="Q42" s="25">
        <v>40</v>
      </c>
      <c r="R42" s="22">
        <v>0</v>
      </c>
      <c r="S42" s="7">
        <f t="shared" si="0"/>
        <v>0</v>
      </c>
      <c r="T42" s="44">
        <v>0</v>
      </c>
      <c r="U42" s="39">
        <v>0</v>
      </c>
      <c r="V42" s="8">
        <f t="shared" si="1"/>
        <v>0</v>
      </c>
      <c r="W42" s="8">
        <f t="shared" si="2"/>
        <v>0</v>
      </c>
    </row>
    <row r="43" spans="2:23" x14ac:dyDescent="0.25">
      <c r="B43" s="16" t="s">
        <v>0</v>
      </c>
      <c r="C43" s="38">
        <v>3</v>
      </c>
      <c r="D43" s="40"/>
      <c r="E43" s="27"/>
      <c r="F43" s="27"/>
      <c r="G43" s="6" t="s">
        <v>24</v>
      </c>
      <c r="H43" s="39">
        <v>1226</v>
      </c>
      <c r="I43" s="39">
        <v>1276</v>
      </c>
      <c r="J43" s="27"/>
      <c r="K43" s="27"/>
      <c r="L43" s="27"/>
      <c r="N43" s="39">
        <v>1.56</v>
      </c>
      <c r="O43" s="34"/>
      <c r="P43" s="6" t="s">
        <v>162</v>
      </c>
      <c r="Q43" s="25">
        <v>40</v>
      </c>
      <c r="R43" s="22">
        <v>0</v>
      </c>
      <c r="S43" s="7">
        <f t="shared" si="0"/>
        <v>0</v>
      </c>
      <c r="T43" s="44">
        <v>0</v>
      </c>
      <c r="U43" s="39">
        <v>0</v>
      </c>
      <c r="V43" s="8">
        <f t="shared" si="1"/>
        <v>0</v>
      </c>
      <c r="W43" s="8">
        <f t="shared" si="2"/>
        <v>0</v>
      </c>
    </row>
    <row r="44" spans="2:23" x14ac:dyDescent="0.25">
      <c r="B44" s="16" t="s">
        <v>0</v>
      </c>
      <c r="C44" s="38">
        <v>3</v>
      </c>
      <c r="D44" s="40"/>
      <c r="E44" s="27"/>
      <c r="F44" s="27"/>
      <c r="G44" s="6" t="s">
        <v>24</v>
      </c>
      <c r="H44" s="39">
        <v>901</v>
      </c>
      <c r="I44" s="39">
        <v>1276</v>
      </c>
      <c r="J44" s="27"/>
      <c r="K44" s="27"/>
      <c r="L44" s="27"/>
      <c r="N44" s="39">
        <v>1.1499999999999999</v>
      </c>
      <c r="O44" s="34"/>
      <c r="P44" s="6" t="s">
        <v>162</v>
      </c>
      <c r="Q44" s="25">
        <v>40</v>
      </c>
      <c r="R44" s="22">
        <v>0</v>
      </c>
      <c r="S44" s="7">
        <f t="shared" si="0"/>
        <v>0</v>
      </c>
      <c r="T44" s="44">
        <v>0</v>
      </c>
      <c r="U44" s="39">
        <v>0</v>
      </c>
      <c r="V44" s="8">
        <f t="shared" si="1"/>
        <v>0</v>
      </c>
      <c r="W44" s="8">
        <f t="shared" si="2"/>
        <v>0</v>
      </c>
    </row>
    <row r="45" spans="2:23" x14ac:dyDescent="0.25">
      <c r="B45" s="16" t="s">
        <v>0</v>
      </c>
      <c r="C45" s="38">
        <v>12</v>
      </c>
      <c r="D45" s="40"/>
      <c r="E45" s="27"/>
      <c r="F45" s="27"/>
      <c r="G45" s="6" t="s">
        <v>24</v>
      </c>
      <c r="H45" s="39">
        <v>1536.25</v>
      </c>
      <c r="I45" s="39">
        <v>1276</v>
      </c>
      <c r="J45" s="27"/>
      <c r="K45" s="27"/>
      <c r="L45" s="27"/>
      <c r="N45" s="39">
        <v>1.96</v>
      </c>
      <c r="O45" s="34"/>
      <c r="P45" s="6" t="s">
        <v>163</v>
      </c>
      <c r="Q45" s="25">
        <v>40</v>
      </c>
      <c r="R45" s="22">
        <v>0</v>
      </c>
      <c r="S45" s="7">
        <f t="shared" si="0"/>
        <v>0</v>
      </c>
      <c r="T45" s="44">
        <v>0</v>
      </c>
      <c r="U45" s="39">
        <v>0</v>
      </c>
      <c r="V45" s="8">
        <f t="shared" si="1"/>
        <v>0</v>
      </c>
      <c r="W45" s="8">
        <f t="shared" si="2"/>
        <v>0</v>
      </c>
    </row>
    <row r="46" spans="2:23" x14ac:dyDescent="0.25">
      <c r="B46" s="16" t="s">
        <v>0</v>
      </c>
      <c r="C46" s="38">
        <v>3</v>
      </c>
      <c r="D46" s="40"/>
      <c r="E46" s="27"/>
      <c r="F46" s="27"/>
      <c r="G46" s="6" t="s">
        <v>24</v>
      </c>
      <c r="H46" s="39">
        <v>985</v>
      </c>
      <c r="I46" s="39">
        <v>1276</v>
      </c>
      <c r="J46" s="27"/>
      <c r="K46" s="27"/>
      <c r="L46" s="27"/>
      <c r="N46" s="39">
        <v>1.26</v>
      </c>
      <c r="O46" s="34"/>
      <c r="P46" s="6" t="s">
        <v>162</v>
      </c>
      <c r="Q46" s="25">
        <v>40</v>
      </c>
      <c r="R46" s="22">
        <v>0</v>
      </c>
      <c r="S46" s="7">
        <f t="shared" si="0"/>
        <v>0</v>
      </c>
      <c r="T46" s="44">
        <v>0</v>
      </c>
      <c r="U46" s="39">
        <v>0</v>
      </c>
      <c r="V46" s="8">
        <f t="shared" si="1"/>
        <v>0</v>
      </c>
      <c r="W46" s="8">
        <f t="shared" si="2"/>
        <v>0</v>
      </c>
    </row>
    <row r="47" spans="2:23" x14ac:dyDescent="0.25">
      <c r="B47" s="16" t="s">
        <v>0</v>
      </c>
      <c r="C47" s="38">
        <v>3</v>
      </c>
      <c r="D47" s="40"/>
      <c r="E47" s="27"/>
      <c r="F47" s="27"/>
      <c r="G47" s="6" t="s">
        <v>24</v>
      </c>
      <c r="H47" s="39">
        <v>617.64</v>
      </c>
      <c r="I47" s="39">
        <v>1276</v>
      </c>
      <c r="J47" s="27"/>
      <c r="K47" s="27"/>
      <c r="L47" s="27"/>
      <c r="N47" s="39">
        <v>0.79</v>
      </c>
      <c r="O47" s="34"/>
      <c r="P47" s="6" t="s">
        <v>163</v>
      </c>
      <c r="Q47" s="25">
        <v>40</v>
      </c>
      <c r="R47" s="22">
        <v>0</v>
      </c>
      <c r="S47" s="7">
        <f t="shared" si="0"/>
        <v>0</v>
      </c>
      <c r="T47" s="44">
        <v>0</v>
      </c>
      <c r="U47" s="39">
        <v>0</v>
      </c>
      <c r="V47" s="8">
        <f t="shared" si="1"/>
        <v>0</v>
      </c>
      <c r="W47" s="8">
        <f t="shared" si="2"/>
        <v>0</v>
      </c>
    </row>
    <row r="48" spans="2:23" x14ac:dyDescent="0.25">
      <c r="B48" s="16" t="s">
        <v>0</v>
      </c>
      <c r="C48" s="38">
        <v>3</v>
      </c>
      <c r="D48" s="40"/>
      <c r="E48" s="27"/>
      <c r="F48" s="27"/>
      <c r="G48" s="6" t="s">
        <v>24</v>
      </c>
      <c r="H48" s="39">
        <v>1142.6400000000001</v>
      </c>
      <c r="I48" s="39">
        <v>1276</v>
      </c>
      <c r="J48" s="27"/>
      <c r="K48" s="27"/>
      <c r="L48" s="27"/>
      <c r="N48" s="39">
        <v>1.46</v>
      </c>
      <c r="O48" s="34"/>
      <c r="P48" s="6" t="s">
        <v>163</v>
      </c>
      <c r="Q48" s="25">
        <v>40</v>
      </c>
      <c r="R48" s="22">
        <v>0</v>
      </c>
      <c r="S48" s="7">
        <f t="shared" si="0"/>
        <v>0</v>
      </c>
      <c r="T48" s="44">
        <v>0</v>
      </c>
      <c r="U48" s="39">
        <v>0</v>
      </c>
      <c r="V48" s="8">
        <f t="shared" si="1"/>
        <v>0</v>
      </c>
      <c r="W48" s="8">
        <f t="shared" si="2"/>
        <v>0</v>
      </c>
    </row>
    <row r="49" spans="2:23" x14ac:dyDescent="0.25">
      <c r="B49" s="16" t="s">
        <v>0</v>
      </c>
      <c r="C49" s="38">
        <v>3</v>
      </c>
      <c r="D49" s="40"/>
      <c r="E49" s="27"/>
      <c r="F49" s="27"/>
      <c r="G49" s="6" t="s">
        <v>24</v>
      </c>
      <c r="H49" s="39">
        <v>1251</v>
      </c>
      <c r="I49" s="39">
        <v>1276</v>
      </c>
      <c r="J49" s="27"/>
      <c r="K49" s="27"/>
      <c r="L49" s="27"/>
      <c r="N49" s="39">
        <v>1.6</v>
      </c>
      <c r="O49" s="34"/>
      <c r="P49" s="6" t="s">
        <v>163</v>
      </c>
      <c r="Q49" s="25">
        <v>40</v>
      </c>
      <c r="R49" s="22">
        <v>0</v>
      </c>
      <c r="S49" s="7">
        <f t="shared" si="0"/>
        <v>0</v>
      </c>
      <c r="T49" s="44">
        <v>0</v>
      </c>
      <c r="U49" s="39">
        <v>0</v>
      </c>
      <c r="V49" s="8">
        <f t="shared" si="1"/>
        <v>0</v>
      </c>
      <c r="W49" s="8">
        <f t="shared" si="2"/>
        <v>0</v>
      </c>
    </row>
    <row r="50" spans="2:23" x14ac:dyDescent="0.25">
      <c r="B50" s="16" t="s">
        <v>0</v>
      </c>
      <c r="C50" s="38">
        <v>1</v>
      </c>
      <c r="D50" s="40"/>
      <c r="E50" s="27"/>
      <c r="F50" s="27"/>
      <c r="G50" s="6" t="s">
        <v>24</v>
      </c>
      <c r="H50" s="39">
        <v>1451</v>
      </c>
      <c r="I50" s="39">
        <v>426</v>
      </c>
      <c r="J50" s="27"/>
      <c r="K50" s="27"/>
      <c r="L50" s="27"/>
      <c r="N50" s="39">
        <v>0.62</v>
      </c>
      <c r="O50" s="34"/>
      <c r="P50" s="6" t="s">
        <v>163</v>
      </c>
      <c r="Q50" s="25">
        <v>40</v>
      </c>
      <c r="R50" s="22">
        <v>0</v>
      </c>
      <c r="S50" s="7">
        <f t="shared" si="0"/>
        <v>0</v>
      </c>
      <c r="T50" s="44">
        <v>0</v>
      </c>
      <c r="U50" s="39">
        <v>0</v>
      </c>
      <c r="V50" s="8">
        <f t="shared" si="1"/>
        <v>0</v>
      </c>
      <c r="W50" s="8">
        <f t="shared" si="2"/>
        <v>0</v>
      </c>
    </row>
    <row r="51" spans="2:23" x14ac:dyDescent="0.25">
      <c r="B51" s="16" t="s">
        <v>0</v>
      </c>
      <c r="C51" s="38">
        <v>1</v>
      </c>
      <c r="D51" s="40"/>
      <c r="E51" s="27"/>
      <c r="F51" s="27"/>
      <c r="G51" s="6" t="s">
        <v>24</v>
      </c>
      <c r="H51" s="39">
        <v>197.1</v>
      </c>
      <c r="I51" s="39">
        <v>1855.6</v>
      </c>
      <c r="J51" s="27"/>
      <c r="K51" s="27"/>
      <c r="L51" s="27"/>
      <c r="N51" s="39">
        <v>0.37</v>
      </c>
      <c r="O51" s="34"/>
      <c r="P51" s="6" t="s">
        <v>163</v>
      </c>
      <c r="Q51" s="25">
        <v>40</v>
      </c>
      <c r="R51" s="22">
        <v>0</v>
      </c>
      <c r="S51" s="7">
        <f t="shared" si="0"/>
        <v>0</v>
      </c>
      <c r="T51" s="44">
        <v>0</v>
      </c>
      <c r="U51" s="39">
        <v>0</v>
      </c>
      <c r="V51" s="8">
        <f t="shared" si="1"/>
        <v>0</v>
      </c>
      <c r="W51" s="8">
        <f t="shared" si="2"/>
        <v>0</v>
      </c>
    </row>
    <row r="52" spans="2:23" x14ac:dyDescent="0.25">
      <c r="B52" s="16" t="s">
        <v>0</v>
      </c>
      <c r="C52" s="38">
        <v>3</v>
      </c>
      <c r="D52" s="40"/>
      <c r="E52" s="27"/>
      <c r="F52" s="27"/>
      <c r="G52" s="6" t="s">
        <v>24</v>
      </c>
      <c r="H52" s="39">
        <v>376</v>
      </c>
      <c r="I52" s="39">
        <v>1276</v>
      </c>
      <c r="J52" s="27"/>
      <c r="K52" s="27"/>
      <c r="L52" s="27"/>
      <c r="N52" s="39">
        <v>0.48</v>
      </c>
      <c r="O52" s="34"/>
      <c r="P52" s="6" t="s">
        <v>163</v>
      </c>
      <c r="Q52" s="25">
        <v>40</v>
      </c>
      <c r="R52" s="22">
        <v>0</v>
      </c>
      <c r="S52" s="7">
        <f t="shared" si="0"/>
        <v>0</v>
      </c>
      <c r="T52" s="44">
        <v>0</v>
      </c>
      <c r="U52" s="39">
        <v>0</v>
      </c>
      <c r="V52" s="8">
        <f t="shared" si="1"/>
        <v>0</v>
      </c>
      <c r="W52" s="8">
        <f t="shared" si="2"/>
        <v>0</v>
      </c>
    </row>
    <row r="53" spans="2:23" x14ac:dyDescent="0.25">
      <c r="B53" s="16" t="s">
        <v>0</v>
      </c>
      <c r="C53" s="38">
        <v>3</v>
      </c>
      <c r="D53" s="40"/>
      <c r="E53" s="27"/>
      <c r="F53" s="27"/>
      <c r="G53" s="6" t="s">
        <v>24</v>
      </c>
      <c r="H53" s="39">
        <v>292.64</v>
      </c>
      <c r="I53" s="39">
        <v>1276</v>
      </c>
      <c r="J53" s="27"/>
      <c r="K53" s="27"/>
      <c r="L53" s="27"/>
      <c r="N53" s="39">
        <v>0.37</v>
      </c>
      <c r="O53" s="34"/>
      <c r="P53" s="6" t="s">
        <v>163</v>
      </c>
      <c r="Q53" s="25">
        <v>40</v>
      </c>
      <c r="R53" s="22">
        <v>0</v>
      </c>
      <c r="S53" s="7">
        <f t="shared" si="0"/>
        <v>0</v>
      </c>
      <c r="T53" s="44">
        <v>0</v>
      </c>
      <c r="U53" s="39">
        <v>0</v>
      </c>
      <c r="V53" s="8">
        <f t="shared" si="1"/>
        <v>0</v>
      </c>
      <c r="W53" s="8">
        <f t="shared" si="2"/>
        <v>0</v>
      </c>
    </row>
    <row r="54" spans="2:23" x14ac:dyDescent="0.25">
      <c r="B54" s="16" t="s">
        <v>0</v>
      </c>
      <c r="C54" s="38">
        <v>3</v>
      </c>
      <c r="D54" s="40"/>
      <c r="E54" s="27"/>
      <c r="F54" s="27"/>
      <c r="G54" s="6" t="s">
        <v>24</v>
      </c>
      <c r="H54" s="39">
        <v>142.63999999999999</v>
      </c>
      <c r="I54" s="39">
        <v>1276</v>
      </c>
      <c r="J54" s="27"/>
      <c r="K54" s="27"/>
      <c r="L54" s="27"/>
      <c r="N54" s="39">
        <v>0.18</v>
      </c>
      <c r="O54" s="34"/>
      <c r="P54" s="6" t="s">
        <v>163</v>
      </c>
      <c r="Q54" s="25">
        <v>40</v>
      </c>
      <c r="R54" s="22">
        <v>0</v>
      </c>
      <c r="S54" s="7">
        <f t="shared" si="0"/>
        <v>0</v>
      </c>
      <c r="T54" s="44">
        <v>0</v>
      </c>
      <c r="U54" s="39">
        <v>0</v>
      </c>
      <c r="V54" s="8">
        <f t="shared" si="1"/>
        <v>0</v>
      </c>
      <c r="W54" s="8">
        <f t="shared" si="2"/>
        <v>0</v>
      </c>
    </row>
    <row r="55" spans="2:23" x14ac:dyDescent="0.25">
      <c r="B55" s="16" t="s">
        <v>0</v>
      </c>
      <c r="C55" s="38">
        <v>2</v>
      </c>
      <c r="D55" s="40"/>
      <c r="E55" s="27"/>
      <c r="F55" s="27"/>
      <c r="G55" s="6" t="s">
        <v>24</v>
      </c>
      <c r="H55" s="39">
        <v>1951</v>
      </c>
      <c r="I55" s="39">
        <v>951</v>
      </c>
      <c r="J55" s="27"/>
      <c r="K55" s="27"/>
      <c r="L55" s="27"/>
      <c r="N55" s="39">
        <v>1.86</v>
      </c>
      <c r="O55" s="34"/>
      <c r="P55" s="6" t="s">
        <v>163</v>
      </c>
      <c r="Q55" s="25">
        <v>40</v>
      </c>
      <c r="R55" s="22">
        <v>0</v>
      </c>
      <c r="S55" s="7">
        <f t="shared" si="0"/>
        <v>0</v>
      </c>
      <c r="T55" s="44">
        <v>0</v>
      </c>
      <c r="U55" s="39">
        <v>0</v>
      </c>
      <c r="V55" s="8">
        <f t="shared" si="1"/>
        <v>0</v>
      </c>
      <c r="W55" s="8">
        <f t="shared" si="2"/>
        <v>0</v>
      </c>
    </row>
    <row r="56" spans="2:23" x14ac:dyDescent="0.25">
      <c r="B56" s="16" t="s">
        <v>0</v>
      </c>
      <c r="C56" s="38">
        <v>10</v>
      </c>
      <c r="D56" s="40"/>
      <c r="E56" s="27"/>
      <c r="F56" s="27"/>
      <c r="G56" s="6" t="s">
        <v>24</v>
      </c>
      <c r="H56" s="39">
        <v>1951</v>
      </c>
      <c r="I56" s="39">
        <v>1726</v>
      </c>
      <c r="J56" s="27"/>
      <c r="K56" s="27"/>
      <c r="L56" s="27"/>
      <c r="N56" s="39">
        <v>3.37</v>
      </c>
      <c r="O56" s="34"/>
      <c r="P56" s="6" t="s">
        <v>163</v>
      </c>
      <c r="Q56" s="25">
        <v>40</v>
      </c>
      <c r="R56" s="22">
        <v>0</v>
      </c>
      <c r="S56" s="7">
        <f t="shared" si="0"/>
        <v>0</v>
      </c>
      <c r="T56" s="44">
        <v>0</v>
      </c>
      <c r="U56" s="39">
        <v>0</v>
      </c>
      <c r="V56" s="8">
        <f t="shared" si="1"/>
        <v>0</v>
      </c>
      <c r="W56" s="8">
        <f t="shared" si="2"/>
        <v>0</v>
      </c>
    </row>
    <row r="57" spans="2:23" x14ac:dyDescent="0.25">
      <c r="B57" s="16" t="s">
        <v>0</v>
      </c>
      <c r="C57" s="38">
        <v>10</v>
      </c>
      <c r="D57" s="40"/>
      <c r="E57" s="27"/>
      <c r="F57" s="27"/>
      <c r="G57" s="6" t="s">
        <v>24</v>
      </c>
      <c r="H57" s="39">
        <v>1951</v>
      </c>
      <c r="I57" s="39">
        <v>1326</v>
      </c>
      <c r="J57" s="27"/>
      <c r="K57" s="27"/>
      <c r="L57" s="27"/>
      <c r="N57" s="39">
        <v>2.59</v>
      </c>
      <c r="O57" s="34"/>
      <c r="P57" s="6" t="s">
        <v>164</v>
      </c>
      <c r="Q57" s="25">
        <v>24</v>
      </c>
      <c r="R57" s="22">
        <v>0</v>
      </c>
      <c r="S57" s="7">
        <f t="shared" si="0"/>
        <v>0</v>
      </c>
      <c r="T57" s="44">
        <v>0</v>
      </c>
      <c r="U57" s="39">
        <v>0</v>
      </c>
      <c r="V57" s="8">
        <f t="shared" si="1"/>
        <v>0</v>
      </c>
      <c r="W57" s="8">
        <f t="shared" si="2"/>
        <v>0</v>
      </c>
    </row>
    <row r="58" spans="2:23" x14ac:dyDescent="0.25">
      <c r="B58" s="16" t="s">
        <v>0</v>
      </c>
      <c r="C58" s="38">
        <v>10</v>
      </c>
      <c r="D58" s="40"/>
      <c r="E58" s="27"/>
      <c r="F58" s="27"/>
      <c r="G58" s="6" t="s">
        <v>24</v>
      </c>
      <c r="H58" s="39">
        <v>1951</v>
      </c>
      <c r="I58" s="39">
        <v>976</v>
      </c>
      <c r="J58" s="27"/>
      <c r="K58" s="27"/>
      <c r="L58" s="27"/>
      <c r="N58" s="39">
        <v>1.9</v>
      </c>
      <c r="O58" s="34"/>
      <c r="P58" s="6" t="s">
        <v>163</v>
      </c>
      <c r="Q58" s="25">
        <v>40</v>
      </c>
      <c r="R58" s="22">
        <v>0</v>
      </c>
      <c r="S58" s="7">
        <f t="shared" si="0"/>
        <v>0</v>
      </c>
      <c r="T58" s="44">
        <v>0</v>
      </c>
      <c r="U58" s="39">
        <v>0</v>
      </c>
      <c r="V58" s="8">
        <f t="shared" si="1"/>
        <v>0</v>
      </c>
      <c r="W58" s="8">
        <f t="shared" si="2"/>
        <v>0</v>
      </c>
    </row>
    <row r="59" spans="2:23" x14ac:dyDescent="0.25">
      <c r="B59" s="16" t="s">
        <v>0</v>
      </c>
      <c r="C59" s="38">
        <v>2</v>
      </c>
      <c r="D59" s="40"/>
      <c r="E59" s="27"/>
      <c r="F59" s="27"/>
      <c r="G59" s="6" t="s">
        <v>24</v>
      </c>
      <c r="H59" s="39">
        <v>1951</v>
      </c>
      <c r="I59" s="39">
        <v>1751</v>
      </c>
      <c r="J59" s="27"/>
      <c r="K59" s="27"/>
      <c r="L59" s="27"/>
      <c r="N59" s="39">
        <v>3.42</v>
      </c>
      <c r="O59" s="34"/>
      <c r="P59" s="6" t="s">
        <v>163</v>
      </c>
      <c r="Q59" s="25">
        <v>40</v>
      </c>
      <c r="R59" s="22">
        <v>0</v>
      </c>
      <c r="S59" s="7">
        <f t="shared" si="0"/>
        <v>0</v>
      </c>
      <c r="T59" s="44">
        <v>0</v>
      </c>
      <c r="U59" s="39">
        <v>0</v>
      </c>
      <c r="V59" s="8">
        <f t="shared" si="1"/>
        <v>0</v>
      </c>
      <c r="W59" s="8">
        <f t="shared" si="2"/>
        <v>0</v>
      </c>
    </row>
    <row r="60" spans="2:23" x14ac:dyDescent="0.25">
      <c r="B60" s="16" t="s">
        <v>0</v>
      </c>
      <c r="C60" s="38">
        <v>102</v>
      </c>
      <c r="D60" s="40"/>
      <c r="E60" s="27"/>
      <c r="F60" s="27"/>
      <c r="G60" s="6" t="s">
        <v>24</v>
      </c>
      <c r="H60" s="39">
        <v>1426</v>
      </c>
      <c r="I60" s="39">
        <v>951</v>
      </c>
      <c r="J60" s="27"/>
      <c r="K60" s="27"/>
      <c r="L60" s="27"/>
      <c r="N60" s="39">
        <v>1.36</v>
      </c>
      <c r="O60" s="34"/>
      <c r="P60" s="6" t="s">
        <v>163</v>
      </c>
      <c r="Q60" s="25">
        <v>40</v>
      </c>
      <c r="R60" s="22">
        <v>0</v>
      </c>
      <c r="S60" s="7">
        <f t="shared" si="0"/>
        <v>0</v>
      </c>
      <c r="T60" s="44">
        <v>0</v>
      </c>
      <c r="U60" s="39">
        <v>0</v>
      </c>
      <c r="V60" s="8">
        <f t="shared" si="1"/>
        <v>0</v>
      </c>
      <c r="W60" s="8">
        <f t="shared" si="2"/>
        <v>0</v>
      </c>
    </row>
    <row r="61" spans="2:23" x14ac:dyDescent="0.25">
      <c r="B61" s="16" t="s">
        <v>0</v>
      </c>
      <c r="C61" s="38">
        <v>102</v>
      </c>
      <c r="D61" s="40"/>
      <c r="E61" s="27"/>
      <c r="F61" s="27"/>
      <c r="G61" s="6" t="s">
        <v>24</v>
      </c>
      <c r="H61" s="39">
        <v>1426</v>
      </c>
      <c r="I61" s="39">
        <v>1676</v>
      </c>
      <c r="J61" s="27"/>
      <c r="K61" s="27"/>
      <c r="L61" s="27"/>
      <c r="N61" s="39">
        <v>2.39</v>
      </c>
      <c r="O61" s="34"/>
      <c r="P61" s="6" t="s">
        <v>163</v>
      </c>
      <c r="Q61" s="25">
        <v>40</v>
      </c>
      <c r="R61" s="22">
        <v>0</v>
      </c>
      <c r="S61" s="7">
        <f t="shared" si="0"/>
        <v>0</v>
      </c>
      <c r="T61" s="44">
        <v>0</v>
      </c>
      <c r="U61" s="39">
        <v>0</v>
      </c>
      <c r="V61" s="8">
        <f t="shared" si="1"/>
        <v>0</v>
      </c>
      <c r="W61" s="8">
        <f t="shared" si="2"/>
        <v>0</v>
      </c>
    </row>
    <row r="62" spans="2:23" x14ac:dyDescent="0.25">
      <c r="B62" s="16" t="s">
        <v>0</v>
      </c>
      <c r="C62" s="38">
        <v>102</v>
      </c>
      <c r="D62" s="40"/>
      <c r="E62" s="27"/>
      <c r="F62" s="27"/>
      <c r="G62" s="6" t="s">
        <v>24</v>
      </c>
      <c r="H62" s="39">
        <v>1426</v>
      </c>
      <c r="I62" s="39">
        <v>1326</v>
      </c>
      <c r="J62" s="27"/>
      <c r="K62" s="27"/>
      <c r="L62" s="27"/>
      <c r="N62" s="39">
        <v>1.89</v>
      </c>
      <c r="O62" s="34"/>
      <c r="P62" s="6" t="s">
        <v>164</v>
      </c>
      <c r="Q62" s="25">
        <v>24</v>
      </c>
      <c r="R62" s="22">
        <v>0</v>
      </c>
      <c r="S62" s="7">
        <f t="shared" si="0"/>
        <v>0</v>
      </c>
      <c r="T62" s="44">
        <v>0</v>
      </c>
      <c r="U62" s="39">
        <v>0</v>
      </c>
      <c r="V62" s="8">
        <f t="shared" si="1"/>
        <v>0</v>
      </c>
      <c r="W62" s="8">
        <f t="shared" si="2"/>
        <v>0</v>
      </c>
    </row>
    <row r="63" spans="2:23" x14ac:dyDescent="0.25">
      <c r="B63" s="16" t="s">
        <v>0</v>
      </c>
      <c r="C63" s="38">
        <v>102</v>
      </c>
      <c r="D63" s="40"/>
      <c r="E63" s="27"/>
      <c r="F63" s="27"/>
      <c r="G63" s="6" t="s">
        <v>24</v>
      </c>
      <c r="H63" s="39">
        <v>1426</v>
      </c>
      <c r="I63" s="39">
        <v>976</v>
      </c>
      <c r="J63" s="27"/>
      <c r="K63" s="27"/>
      <c r="L63" s="27"/>
      <c r="N63" s="39">
        <v>1.39</v>
      </c>
      <c r="O63" s="34"/>
      <c r="P63" s="6" t="s">
        <v>163</v>
      </c>
      <c r="Q63" s="25">
        <v>40</v>
      </c>
      <c r="R63" s="22">
        <v>0</v>
      </c>
      <c r="S63" s="7">
        <f t="shared" si="0"/>
        <v>0</v>
      </c>
      <c r="T63" s="44">
        <v>0</v>
      </c>
      <c r="U63" s="39">
        <v>0</v>
      </c>
      <c r="V63" s="8">
        <f t="shared" si="1"/>
        <v>0</v>
      </c>
      <c r="W63" s="8">
        <f t="shared" si="2"/>
        <v>0</v>
      </c>
    </row>
    <row r="64" spans="2:23" x14ac:dyDescent="0.25">
      <c r="B64" s="16" t="s">
        <v>0</v>
      </c>
      <c r="C64" s="38">
        <v>102</v>
      </c>
      <c r="D64" s="40"/>
      <c r="E64" s="27"/>
      <c r="F64" s="27"/>
      <c r="G64" s="6" t="s">
        <v>24</v>
      </c>
      <c r="H64" s="39">
        <v>1426</v>
      </c>
      <c r="I64" s="39">
        <v>1651</v>
      </c>
      <c r="J64" s="27"/>
      <c r="K64" s="27"/>
      <c r="L64" s="27"/>
      <c r="N64" s="39">
        <v>2.35</v>
      </c>
      <c r="O64" s="34"/>
      <c r="P64" s="6" t="s">
        <v>163</v>
      </c>
      <c r="Q64" s="25">
        <v>40</v>
      </c>
      <c r="R64" s="22">
        <v>0</v>
      </c>
      <c r="S64" s="7">
        <f t="shared" si="0"/>
        <v>0</v>
      </c>
      <c r="T64" s="44">
        <v>0</v>
      </c>
      <c r="U64" s="39">
        <v>0</v>
      </c>
      <c r="V64" s="8">
        <f t="shared" si="1"/>
        <v>0</v>
      </c>
      <c r="W64" s="8">
        <f t="shared" si="2"/>
        <v>0</v>
      </c>
    </row>
    <row r="65" spans="2:23" x14ac:dyDescent="0.25">
      <c r="B65" s="16" t="s">
        <v>0</v>
      </c>
      <c r="C65" s="38">
        <v>6</v>
      </c>
      <c r="D65" s="40"/>
      <c r="E65" s="27"/>
      <c r="F65" s="27"/>
      <c r="G65" s="6" t="s">
        <v>24</v>
      </c>
      <c r="H65" s="39">
        <v>1391</v>
      </c>
      <c r="I65" s="39">
        <v>951</v>
      </c>
      <c r="J65" s="27"/>
      <c r="K65" s="27"/>
      <c r="L65" s="27"/>
      <c r="N65" s="39">
        <v>1.32</v>
      </c>
      <c r="O65" s="34"/>
      <c r="P65" s="6" t="s">
        <v>163</v>
      </c>
      <c r="Q65" s="25">
        <v>40</v>
      </c>
      <c r="R65" s="22">
        <v>0</v>
      </c>
      <c r="S65" s="7">
        <f t="shared" si="0"/>
        <v>0</v>
      </c>
      <c r="T65" s="44">
        <v>0</v>
      </c>
      <c r="U65" s="39">
        <v>0</v>
      </c>
      <c r="V65" s="8">
        <f t="shared" si="1"/>
        <v>0</v>
      </c>
      <c r="W65" s="8">
        <f t="shared" si="2"/>
        <v>0</v>
      </c>
    </row>
    <row r="66" spans="2:23" x14ac:dyDescent="0.25">
      <c r="B66" s="16" t="s">
        <v>0</v>
      </c>
      <c r="C66" s="38">
        <v>9</v>
      </c>
      <c r="D66" s="40"/>
      <c r="E66" s="27"/>
      <c r="F66" s="27"/>
      <c r="G66" s="6" t="s">
        <v>24</v>
      </c>
      <c r="H66" s="39">
        <v>1416</v>
      </c>
      <c r="I66" s="39">
        <v>951</v>
      </c>
      <c r="J66" s="27"/>
      <c r="K66" s="27"/>
      <c r="L66" s="27"/>
      <c r="N66" s="39">
        <v>1.35</v>
      </c>
      <c r="O66" s="34"/>
      <c r="P66" s="6" t="s">
        <v>163</v>
      </c>
      <c r="Q66" s="25">
        <v>40</v>
      </c>
      <c r="R66" s="22">
        <v>0</v>
      </c>
      <c r="S66" s="7">
        <f t="shared" si="0"/>
        <v>0</v>
      </c>
      <c r="T66" s="44">
        <v>0</v>
      </c>
      <c r="U66" s="39">
        <v>0</v>
      </c>
      <c r="V66" s="8">
        <f t="shared" si="1"/>
        <v>0</v>
      </c>
      <c r="W66" s="8">
        <f t="shared" si="2"/>
        <v>0</v>
      </c>
    </row>
    <row r="67" spans="2:23" x14ac:dyDescent="0.25">
      <c r="B67" s="16" t="s">
        <v>0</v>
      </c>
      <c r="C67" s="38">
        <v>6</v>
      </c>
      <c r="D67" s="40"/>
      <c r="E67" s="27"/>
      <c r="F67" s="27"/>
      <c r="G67" s="6" t="s">
        <v>24</v>
      </c>
      <c r="H67" s="39">
        <v>1391</v>
      </c>
      <c r="I67" s="39">
        <v>1676</v>
      </c>
      <c r="J67" s="27"/>
      <c r="K67" s="27"/>
      <c r="L67" s="27"/>
      <c r="N67" s="39">
        <v>2.33</v>
      </c>
      <c r="O67" s="34"/>
      <c r="P67" s="6" t="s">
        <v>163</v>
      </c>
      <c r="Q67" s="25">
        <v>40</v>
      </c>
      <c r="R67" s="22">
        <v>0</v>
      </c>
      <c r="S67" s="7">
        <f t="shared" si="0"/>
        <v>0</v>
      </c>
      <c r="T67" s="44">
        <v>0</v>
      </c>
      <c r="U67" s="39">
        <v>0</v>
      </c>
      <c r="V67" s="8">
        <f t="shared" si="1"/>
        <v>0</v>
      </c>
      <c r="W67" s="8">
        <f t="shared" si="2"/>
        <v>0</v>
      </c>
    </row>
    <row r="68" spans="2:23" x14ac:dyDescent="0.25">
      <c r="B68" s="16" t="s">
        <v>0</v>
      </c>
      <c r="C68" s="38">
        <v>9</v>
      </c>
      <c r="D68" s="40"/>
      <c r="E68" s="27"/>
      <c r="F68" s="27"/>
      <c r="G68" s="6" t="s">
        <v>24</v>
      </c>
      <c r="H68" s="39">
        <v>1416</v>
      </c>
      <c r="I68" s="39">
        <v>1676</v>
      </c>
      <c r="J68" s="27"/>
      <c r="K68" s="27"/>
      <c r="L68" s="27"/>
      <c r="N68" s="39">
        <v>2.37</v>
      </c>
      <c r="O68" s="34"/>
      <c r="P68" s="6" t="s">
        <v>163</v>
      </c>
      <c r="Q68" s="25">
        <v>40</v>
      </c>
      <c r="R68" s="22">
        <v>0</v>
      </c>
      <c r="S68" s="7">
        <f t="shared" si="0"/>
        <v>0</v>
      </c>
      <c r="T68" s="44">
        <v>0</v>
      </c>
      <c r="U68" s="39">
        <v>0</v>
      </c>
      <c r="V68" s="8">
        <f t="shared" si="1"/>
        <v>0</v>
      </c>
      <c r="W68" s="8">
        <f t="shared" si="2"/>
        <v>0</v>
      </c>
    </row>
    <row r="69" spans="2:23" x14ac:dyDescent="0.25">
      <c r="B69" s="16" t="s">
        <v>0</v>
      </c>
      <c r="C69" s="38">
        <v>6</v>
      </c>
      <c r="D69" s="40"/>
      <c r="E69" s="27"/>
      <c r="F69" s="27"/>
      <c r="G69" s="6" t="s">
        <v>24</v>
      </c>
      <c r="H69" s="39">
        <v>1391</v>
      </c>
      <c r="I69" s="39">
        <v>1326</v>
      </c>
      <c r="J69" s="27"/>
      <c r="K69" s="27"/>
      <c r="L69" s="27"/>
      <c r="N69" s="39">
        <v>1.84</v>
      </c>
      <c r="O69" s="34"/>
      <c r="P69" s="6" t="s">
        <v>164</v>
      </c>
      <c r="Q69" s="25">
        <v>24</v>
      </c>
      <c r="R69" s="22">
        <v>0</v>
      </c>
      <c r="S69" s="7">
        <f t="shared" si="0"/>
        <v>0</v>
      </c>
      <c r="T69" s="44">
        <v>0</v>
      </c>
      <c r="U69" s="39">
        <v>0</v>
      </c>
      <c r="V69" s="8">
        <f t="shared" si="1"/>
        <v>0</v>
      </c>
      <c r="W69" s="8">
        <f t="shared" si="2"/>
        <v>0</v>
      </c>
    </row>
    <row r="70" spans="2:23" x14ac:dyDescent="0.25">
      <c r="B70" s="16" t="s">
        <v>0</v>
      </c>
      <c r="C70" s="38">
        <v>9</v>
      </c>
      <c r="D70" s="40"/>
      <c r="E70" s="27"/>
      <c r="F70" s="27"/>
      <c r="G70" s="6" t="s">
        <v>24</v>
      </c>
      <c r="H70" s="39">
        <v>1416</v>
      </c>
      <c r="I70" s="39">
        <v>1326</v>
      </c>
      <c r="J70" s="27"/>
      <c r="K70" s="27"/>
      <c r="L70" s="27"/>
      <c r="N70" s="39">
        <v>1.88</v>
      </c>
      <c r="O70" s="34"/>
      <c r="P70" s="6" t="s">
        <v>164</v>
      </c>
      <c r="Q70" s="25">
        <v>24</v>
      </c>
      <c r="R70" s="22">
        <v>0</v>
      </c>
      <c r="S70" s="7">
        <f t="shared" si="0"/>
        <v>0</v>
      </c>
      <c r="T70" s="44">
        <v>0</v>
      </c>
      <c r="U70" s="39">
        <v>0</v>
      </c>
      <c r="V70" s="8">
        <f t="shared" si="1"/>
        <v>0</v>
      </c>
      <c r="W70" s="8">
        <f t="shared" si="2"/>
        <v>0</v>
      </c>
    </row>
    <row r="71" spans="2:23" x14ac:dyDescent="0.25">
      <c r="B71" s="16" t="s">
        <v>0</v>
      </c>
      <c r="C71" s="38">
        <v>6</v>
      </c>
      <c r="D71" s="40"/>
      <c r="E71" s="27"/>
      <c r="F71" s="27"/>
      <c r="G71" s="6" t="s">
        <v>24</v>
      </c>
      <c r="H71" s="39">
        <v>1391</v>
      </c>
      <c r="I71" s="39">
        <v>976</v>
      </c>
      <c r="J71" s="27"/>
      <c r="K71" s="27"/>
      <c r="L71" s="27"/>
      <c r="N71" s="39">
        <v>1.36</v>
      </c>
      <c r="O71" s="34"/>
      <c r="P71" s="6" t="s">
        <v>163</v>
      </c>
      <c r="Q71" s="25">
        <v>40</v>
      </c>
      <c r="R71" s="22">
        <v>0</v>
      </c>
      <c r="S71" s="7">
        <f t="shared" si="0"/>
        <v>0</v>
      </c>
      <c r="T71" s="44">
        <v>0</v>
      </c>
      <c r="U71" s="39">
        <v>0</v>
      </c>
      <c r="V71" s="8">
        <f t="shared" si="1"/>
        <v>0</v>
      </c>
      <c r="W71" s="8">
        <f t="shared" si="2"/>
        <v>0</v>
      </c>
    </row>
    <row r="72" spans="2:23" x14ac:dyDescent="0.25">
      <c r="B72" s="16" t="s">
        <v>0</v>
      </c>
      <c r="C72" s="38">
        <v>9</v>
      </c>
      <c r="D72" s="40"/>
      <c r="E72" s="27"/>
      <c r="F72" s="27"/>
      <c r="G72" s="6" t="s">
        <v>24</v>
      </c>
      <c r="H72" s="39">
        <v>1416</v>
      </c>
      <c r="I72" s="39">
        <v>976</v>
      </c>
      <c r="J72" s="27"/>
      <c r="K72" s="27"/>
      <c r="L72" s="27"/>
      <c r="N72" s="39">
        <v>1.38</v>
      </c>
      <c r="O72" s="34"/>
      <c r="P72" s="6" t="s">
        <v>163</v>
      </c>
      <c r="Q72" s="25">
        <v>40</v>
      </c>
      <c r="R72" s="22">
        <v>0</v>
      </c>
      <c r="S72" s="7">
        <f t="shared" si="0"/>
        <v>0</v>
      </c>
      <c r="T72" s="44">
        <v>0</v>
      </c>
      <c r="U72" s="39">
        <v>0</v>
      </c>
      <c r="V72" s="8">
        <f t="shared" si="1"/>
        <v>0</v>
      </c>
      <c r="W72" s="8">
        <f t="shared" si="2"/>
        <v>0</v>
      </c>
    </row>
    <row r="73" spans="2:23" x14ac:dyDescent="0.25">
      <c r="B73" s="16" t="s">
        <v>0</v>
      </c>
      <c r="C73" s="38">
        <v>6</v>
      </c>
      <c r="D73" s="40"/>
      <c r="E73" s="27"/>
      <c r="F73" s="27"/>
      <c r="G73" s="6" t="s">
        <v>24</v>
      </c>
      <c r="H73" s="39">
        <v>1391</v>
      </c>
      <c r="I73" s="39">
        <v>1651</v>
      </c>
      <c r="J73" s="27"/>
      <c r="K73" s="27"/>
      <c r="L73" s="27"/>
      <c r="N73" s="39">
        <v>2.2999999999999998</v>
      </c>
      <c r="O73" s="34"/>
      <c r="P73" s="6" t="s">
        <v>163</v>
      </c>
      <c r="Q73" s="25">
        <v>40</v>
      </c>
      <c r="R73" s="22">
        <v>0</v>
      </c>
      <c r="S73" s="7">
        <f t="shared" si="0"/>
        <v>0</v>
      </c>
      <c r="T73" s="44">
        <v>0</v>
      </c>
      <c r="U73" s="39">
        <v>0</v>
      </c>
      <c r="V73" s="8">
        <f t="shared" si="1"/>
        <v>0</v>
      </c>
      <c r="W73" s="8">
        <f t="shared" si="2"/>
        <v>0</v>
      </c>
    </row>
    <row r="74" spans="2:23" x14ac:dyDescent="0.25">
      <c r="B74" s="16" t="s">
        <v>0</v>
      </c>
      <c r="C74" s="38">
        <v>9</v>
      </c>
      <c r="D74" s="40"/>
      <c r="E74" s="27"/>
      <c r="F74" s="27"/>
      <c r="G74" s="6" t="s">
        <v>24</v>
      </c>
      <c r="H74" s="39">
        <v>1416</v>
      </c>
      <c r="I74" s="39">
        <v>1651</v>
      </c>
      <c r="J74" s="27"/>
      <c r="K74" s="27"/>
      <c r="L74" s="27"/>
      <c r="N74" s="39">
        <v>2.34</v>
      </c>
      <c r="O74" s="34"/>
      <c r="P74" s="6" t="s">
        <v>163</v>
      </c>
      <c r="Q74" s="25">
        <v>40</v>
      </c>
      <c r="R74" s="22">
        <v>0</v>
      </c>
      <c r="S74" s="7">
        <f t="shared" si="0"/>
        <v>0</v>
      </c>
      <c r="T74" s="44">
        <v>0</v>
      </c>
      <c r="U74" s="39">
        <v>0</v>
      </c>
      <c r="V74" s="8">
        <f t="shared" si="1"/>
        <v>0</v>
      </c>
      <c r="W74" s="8">
        <f t="shared" si="2"/>
        <v>0</v>
      </c>
    </row>
    <row r="75" spans="2:23" x14ac:dyDescent="0.25">
      <c r="B75" s="16" t="s">
        <v>0</v>
      </c>
      <c r="C75" s="38">
        <v>9</v>
      </c>
      <c r="D75" s="40"/>
      <c r="E75" s="27"/>
      <c r="F75" s="27"/>
      <c r="G75" s="6" t="s">
        <v>24</v>
      </c>
      <c r="H75" s="39">
        <v>721</v>
      </c>
      <c r="I75" s="39">
        <v>638.5</v>
      </c>
      <c r="J75" s="27"/>
      <c r="K75" s="27"/>
      <c r="L75" s="27"/>
      <c r="N75" s="39">
        <v>0.46</v>
      </c>
      <c r="O75" s="34"/>
      <c r="P75" s="6" t="s">
        <v>163</v>
      </c>
      <c r="Q75" s="25">
        <v>40</v>
      </c>
      <c r="R75" s="22">
        <v>0</v>
      </c>
      <c r="S75" s="7">
        <f t="shared" si="0"/>
        <v>0</v>
      </c>
      <c r="T75" s="44">
        <v>0</v>
      </c>
      <c r="U75" s="39">
        <v>0</v>
      </c>
      <c r="V75" s="8">
        <f t="shared" si="1"/>
        <v>0</v>
      </c>
      <c r="W75" s="8">
        <f t="shared" si="2"/>
        <v>0</v>
      </c>
    </row>
    <row r="76" spans="2:23" x14ac:dyDescent="0.25">
      <c r="B76" s="16" t="s">
        <v>0</v>
      </c>
      <c r="C76" s="38">
        <v>9</v>
      </c>
      <c r="D76" s="40"/>
      <c r="E76" s="27"/>
      <c r="F76" s="27"/>
      <c r="G76" s="6" t="s">
        <v>24</v>
      </c>
      <c r="H76" s="39">
        <v>814</v>
      </c>
      <c r="I76" s="39">
        <v>931.5</v>
      </c>
      <c r="J76" s="27"/>
      <c r="K76" s="27"/>
      <c r="L76" s="27"/>
      <c r="N76" s="39">
        <v>0.76</v>
      </c>
      <c r="O76" s="34"/>
      <c r="P76" s="6" t="s">
        <v>163</v>
      </c>
      <c r="Q76" s="25">
        <v>40</v>
      </c>
      <c r="R76" s="22">
        <v>0</v>
      </c>
      <c r="S76" s="7">
        <f t="shared" si="0"/>
        <v>0</v>
      </c>
      <c r="T76" s="44">
        <v>0</v>
      </c>
      <c r="U76" s="39">
        <v>0</v>
      </c>
      <c r="V76" s="8">
        <f t="shared" si="1"/>
        <v>0</v>
      </c>
      <c r="W76" s="8">
        <f t="shared" si="2"/>
        <v>0</v>
      </c>
    </row>
    <row r="77" spans="2:23" x14ac:dyDescent="0.25">
      <c r="B77" s="16" t="s">
        <v>0</v>
      </c>
      <c r="C77" s="38">
        <v>10</v>
      </c>
      <c r="D77" s="40"/>
      <c r="E77" s="27"/>
      <c r="F77" s="27"/>
      <c r="G77" s="6" t="s">
        <v>24</v>
      </c>
      <c r="H77" s="39">
        <v>814</v>
      </c>
      <c r="I77" s="39">
        <v>614</v>
      </c>
      <c r="J77" s="27"/>
      <c r="K77" s="27"/>
      <c r="L77" s="27"/>
      <c r="N77" s="39">
        <v>0.5</v>
      </c>
      <c r="O77" s="34"/>
      <c r="P77" s="6" t="s">
        <v>163</v>
      </c>
      <c r="Q77" s="25">
        <v>40</v>
      </c>
      <c r="R77" s="22">
        <v>0</v>
      </c>
      <c r="S77" s="7">
        <f t="shared" si="0"/>
        <v>0</v>
      </c>
      <c r="T77" s="44">
        <v>0</v>
      </c>
      <c r="U77" s="39">
        <v>0</v>
      </c>
      <c r="V77" s="8">
        <f t="shared" si="1"/>
        <v>0</v>
      </c>
      <c r="W77" s="8">
        <f t="shared" si="2"/>
        <v>0</v>
      </c>
    </row>
    <row r="78" spans="2:23" x14ac:dyDescent="0.25">
      <c r="B78" s="16" t="s">
        <v>0</v>
      </c>
      <c r="C78" s="38">
        <v>3</v>
      </c>
      <c r="D78" s="40"/>
      <c r="E78" s="27"/>
      <c r="F78" s="27"/>
      <c r="G78" s="6" t="s">
        <v>24</v>
      </c>
      <c r="H78" s="39">
        <v>976</v>
      </c>
      <c r="I78" s="39">
        <v>951</v>
      </c>
      <c r="J78" s="27"/>
      <c r="K78" s="27"/>
      <c r="L78" s="27"/>
      <c r="N78" s="39">
        <v>0.93</v>
      </c>
      <c r="O78" s="34"/>
      <c r="P78" s="6" t="s">
        <v>163</v>
      </c>
      <c r="Q78" s="25">
        <v>40</v>
      </c>
      <c r="R78" s="22">
        <v>0</v>
      </c>
      <c r="S78" s="7">
        <f t="shared" si="0"/>
        <v>0</v>
      </c>
      <c r="T78" s="44">
        <v>0</v>
      </c>
      <c r="U78" s="39">
        <v>0</v>
      </c>
      <c r="V78" s="8">
        <f t="shared" si="1"/>
        <v>0</v>
      </c>
      <c r="W78" s="8">
        <f t="shared" si="2"/>
        <v>0</v>
      </c>
    </row>
    <row r="79" spans="2:23" x14ac:dyDescent="0.25">
      <c r="B79" s="16" t="s">
        <v>0</v>
      </c>
      <c r="C79" s="38">
        <v>3</v>
      </c>
      <c r="D79" s="40"/>
      <c r="E79" s="27"/>
      <c r="F79" s="27"/>
      <c r="G79" s="6" t="s">
        <v>24</v>
      </c>
      <c r="H79" s="39">
        <v>976</v>
      </c>
      <c r="I79" s="39">
        <v>1676</v>
      </c>
      <c r="J79" s="27"/>
      <c r="K79" s="27"/>
      <c r="L79" s="27"/>
      <c r="N79" s="39">
        <v>1.64</v>
      </c>
      <c r="O79" s="34"/>
      <c r="P79" s="6" t="s">
        <v>163</v>
      </c>
      <c r="Q79" s="25">
        <v>40</v>
      </c>
      <c r="R79" s="22">
        <v>0</v>
      </c>
      <c r="S79" s="7">
        <f t="shared" si="0"/>
        <v>0</v>
      </c>
      <c r="T79" s="44">
        <v>0</v>
      </c>
      <c r="U79" s="39">
        <v>0</v>
      </c>
      <c r="V79" s="8">
        <f t="shared" si="1"/>
        <v>0</v>
      </c>
      <c r="W79" s="8">
        <f t="shared" si="2"/>
        <v>0</v>
      </c>
    </row>
    <row r="80" spans="2:23" x14ac:dyDescent="0.25">
      <c r="B80" s="16" t="s">
        <v>0</v>
      </c>
      <c r="C80" s="38">
        <v>3</v>
      </c>
      <c r="D80" s="40"/>
      <c r="E80" s="27"/>
      <c r="F80" s="27"/>
      <c r="G80" s="6" t="s">
        <v>24</v>
      </c>
      <c r="H80" s="39">
        <v>976</v>
      </c>
      <c r="I80" s="39">
        <v>1326</v>
      </c>
      <c r="J80" s="27"/>
      <c r="K80" s="27"/>
      <c r="L80" s="27"/>
      <c r="N80" s="39">
        <v>1.29</v>
      </c>
      <c r="O80" s="34"/>
      <c r="P80" s="6" t="s">
        <v>164</v>
      </c>
      <c r="Q80" s="25">
        <v>24</v>
      </c>
      <c r="R80" s="22">
        <v>0</v>
      </c>
      <c r="S80" s="7">
        <f t="shared" si="0"/>
        <v>0</v>
      </c>
      <c r="T80" s="44">
        <v>0</v>
      </c>
      <c r="U80" s="39">
        <v>0</v>
      </c>
      <c r="V80" s="8">
        <f t="shared" si="1"/>
        <v>0</v>
      </c>
      <c r="W80" s="8">
        <f t="shared" si="2"/>
        <v>0</v>
      </c>
    </row>
    <row r="81" spans="2:23" x14ac:dyDescent="0.25">
      <c r="B81" s="16" t="s">
        <v>0</v>
      </c>
      <c r="C81" s="38">
        <v>3</v>
      </c>
      <c r="D81" s="40"/>
      <c r="E81" s="27"/>
      <c r="F81" s="27"/>
      <c r="G81" s="6" t="s">
        <v>24</v>
      </c>
      <c r="H81" s="39">
        <v>976</v>
      </c>
      <c r="I81" s="39">
        <v>976</v>
      </c>
      <c r="J81" s="27"/>
      <c r="K81" s="27"/>
      <c r="L81" s="27"/>
      <c r="N81" s="39">
        <v>0.95</v>
      </c>
      <c r="O81" s="34"/>
      <c r="P81" s="6" t="s">
        <v>163</v>
      </c>
      <c r="Q81" s="25">
        <v>40</v>
      </c>
      <c r="R81" s="22">
        <v>0</v>
      </c>
      <c r="S81" s="7">
        <f t="shared" si="0"/>
        <v>0</v>
      </c>
      <c r="T81" s="44">
        <v>0</v>
      </c>
      <c r="U81" s="39">
        <v>0</v>
      </c>
      <c r="V81" s="8">
        <f t="shared" si="1"/>
        <v>0</v>
      </c>
      <c r="W81" s="8">
        <f t="shared" si="2"/>
        <v>0</v>
      </c>
    </row>
    <row r="82" spans="2:23" x14ac:dyDescent="0.25">
      <c r="B82" s="16" t="s">
        <v>0</v>
      </c>
      <c r="C82" s="38">
        <v>3</v>
      </c>
      <c r="D82" s="40"/>
      <c r="E82" s="27"/>
      <c r="F82" s="27"/>
      <c r="G82" s="6" t="s">
        <v>24</v>
      </c>
      <c r="H82" s="39">
        <v>976</v>
      </c>
      <c r="I82" s="39">
        <v>1651</v>
      </c>
      <c r="J82" s="27"/>
      <c r="K82" s="27"/>
      <c r="L82" s="27"/>
      <c r="N82" s="39">
        <v>1.61</v>
      </c>
      <c r="O82" s="34"/>
      <c r="P82" s="6" t="s">
        <v>163</v>
      </c>
      <c r="Q82" s="25">
        <v>40</v>
      </c>
      <c r="R82" s="22">
        <v>0</v>
      </c>
      <c r="S82" s="7">
        <f t="shared" si="0"/>
        <v>0</v>
      </c>
      <c r="T82" s="44">
        <v>0</v>
      </c>
      <c r="U82" s="39">
        <v>0</v>
      </c>
      <c r="V82" s="8">
        <f t="shared" si="1"/>
        <v>0</v>
      </c>
      <c r="W82" s="8">
        <f t="shared" si="2"/>
        <v>0</v>
      </c>
    </row>
    <row r="83" spans="2:23" x14ac:dyDescent="0.25">
      <c r="B83" s="16" t="s">
        <v>0</v>
      </c>
      <c r="C83" s="9" t="s">
        <v>25</v>
      </c>
      <c r="D83" s="19"/>
      <c r="E83" s="19"/>
      <c r="F83" s="19"/>
      <c r="G83" s="14"/>
      <c r="H83" s="14"/>
      <c r="I83" s="14"/>
      <c r="J83" s="19"/>
      <c r="K83" s="19"/>
      <c r="L83" s="19"/>
      <c r="M83" s="10"/>
      <c r="N83" s="10"/>
      <c r="O83" s="32"/>
      <c r="P83" s="10"/>
      <c r="Q83" s="10"/>
      <c r="R83" s="18"/>
      <c r="S83" s="29">
        <f ca="1">SUMIF(B:B,"Glass",S:S)</f>
        <v>0</v>
      </c>
      <c r="T83" s="21"/>
      <c r="U83" s="10"/>
      <c r="V83" s="11">
        <f ca="1">SUMIF(B:B,"Glass",V:V)</f>
        <v>0</v>
      </c>
      <c r="W83" s="11">
        <f ca="1">SUMIF(B:B,"Glass",W:W)</f>
        <v>0</v>
      </c>
    </row>
    <row r="84" spans="2:23" x14ac:dyDescent="0.25">
      <c r="B84" s="16" t="s">
        <v>0</v>
      </c>
      <c r="C84" s="15"/>
      <c r="D84" s="28"/>
      <c r="E84" s="28"/>
      <c r="F84" s="28"/>
      <c r="G84" s="15" t="s">
        <v>26</v>
      </c>
      <c r="H84" s="15"/>
      <c r="I84" s="15"/>
      <c r="J84" s="28"/>
      <c r="K84" s="28"/>
      <c r="L84" s="28"/>
      <c r="M84" s="15"/>
      <c r="N84" s="15"/>
      <c r="O84" s="41"/>
      <c r="P84" s="15"/>
      <c r="Q84" s="15"/>
      <c r="R84" s="28"/>
      <c r="S84" s="42"/>
      <c r="T84" s="43"/>
      <c r="U84" s="15"/>
      <c r="V84" s="35"/>
      <c r="W84" s="35"/>
    </row>
    <row r="85" spans="2:23" x14ac:dyDescent="0.25">
      <c r="B85" s="16" t="s">
        <v>0</v>
      </c>
      <c r="W85" s="13"/>
    </row>
    <row r="86" spans="2:23" x14ac:dyDescent="0.25">
      <c r="B86" s="16" t="s">
        <v>0</v>
      </c>
      <c r="Q86" s="9" t="s">
        <v>27</v>
      </c>
      <c r="R86" s="19"/>
      <c r="S86" s="29">
        <f>SUMIF(B:B,"Sum",S:S)</f>
        <v>0</v>
      </c>
      <c r="T86" s="23"/>
      <c r="U86" s="14"/>
      <c r="V86" s="11">
        <f>SUMIF(B:B,"Sum",V:V)</f>
        <v>0</v>
      </c>
      <c r="W86" s="11">
        <f>SUMIF(B:B,"Sum",W:W)</f>
        <v>0</v>
      </c>
    </row>
    <row r="87" spans="2:23" x14ac:dyDescent="0.25">
      <c r="B87" s="16" t="s">
        <v>0</v>
      </c>
      <c r="C87" s="35"/>
      <c r="D87" s="37" t="s">
        <v>7</v>
      </c>
    </row>
    <row r="88" spans="2:23" x14ac:dyDescent="0.25">
      <c r="B88" s="16" t="s">
        <v>0</v>
      </c>
      <c r="C88" s="35"/>
      <c r="D88" s="37" t="s">
        <v>7</v>
      </c>
    </row>
    <row r="89" spans="2:23" x14ac:dyDescent="0.25">
      <c r="B89" s="16" t="s">
        <v>0</v>
      </c>
      <c r="C89" s="35"/>
      <c r="D89" s="37" t="s">
        <v>7</v>
      </c>
    </row>
    <row r="90" spans="2:23" x14ac:dyDescent="0.25">
      <c r="B90" s="16" t="s">
        <v>0</v>
      </c>
      <c r="C90" s="35"/>
      <c r="D90" s="37" t="s">
        <v>7</v>
      </c>
    </row>
    <row r="91" spans="2:23" x14ac:dyDescent="0.25">
      <c r="B91" s="16" t="s">
        <v>0</v>
      </c>
      <c r="C91" s="35"/>
      <c r="D91" s="37" t="s">
        <v>7</v>
      </c>
    </row>
    <row r="92" spans="2:23" x14ac:dyDescent="0.25">
      <c r="B92" s="16" t="s">
        <v>0</v>
      </c>
      <c r="C92" s="35"/>
      <c r="D92" s="37" t="s">
        <v>7</v>
      </c>
    </row>
    <row r="93" spans="2:23" x14ac:dyDescent="0.25">
      <c r="B93" s="16" t="s">
        <v>0</v>
      </c>
      <c r="C93" s="35"/>
      <c r="D93" s="37" t="s">
        <v>7</v>
      </c>
    </row>
    <row r="94" spans="2:23" x14ac:dyDescent="0.25">
      <c r="B94" s="16" t="s">
        <v>0</v>
      </c>
      <c r="C94" s="35"/>
      <c r="D94" s="37" t="s">
        <v>7</v>
      </c>
    </row>
    <row r="95" spans="2:23" x14ac:dyDescent="0.25">
      <c r="B95" s="16" t="s">
        <v>0</v>
      </c>
      <c r="C95" s="35"/>
      <c r="D95" s="37" t="s">
        <v>7</v>
      </c>
    </row>
    <row r="96" spans="2:23" x14ac:dyDescent="0.25">
      <c r="B96" s="16" t="s">
        <v>0</v>
      </c>
      <c r="C96" s="35"/>
      <c r="D96" s="37" t="s">
        <v>7</v>
      </c>
    </row>
    <row r="97" spans="2:4" x14ac:dyDescent="0.25">
      <c r="B97" s="16" t="s">
        <v>0</v>
      </c>
      <c r="C97" s="35"/>
      <c r="D97" s="37" t="s">
        <v>7</v>
      </c>
    </row>
    <row r="98" spans="2:4" x14ac:dyDescent="0.25">
      <c r="B98" s="16" t="s">
        <v>0</v>
      </c>
      <c r="C98" s="35"/>
      <c r="D98" s="37" t="s">
        <v>7</v>
      </c>
    </row>
    <row r="99" spans="2:4" x14ac:dyDescent="0.25">
      <c r="B99" s="16" t="s">
        <v>0</v>
      </c>
      <c r="C99" s="35"/>
      <c r="D99" s="37" t="s">
        <v>7</v>
      </c>
    </row>
    <row r="100" spans="2:4" x14ac:dyDescent="0.25">
      <c r="B100" s="16" t="s">
        <v>0</v>
      </c>
      <c r="C100" s="35"/>
      <c r="D100" s="37" t="s">
        <v>7</v>
      </c>
    </row>
    <row r="101" spans="2:4" x14ac:dyDescent="0.25">
      <c r="B101" s="16" t="s">
        <v>0</v>
      </c>
      <c r="C101" s="35"/>
      <c r="D101" s="37" t="s">
        <v>7</v>
      </c>
    </row>
    <row r="102" spans="2:4" x14ac:dyDescent="0.25">
      <c r="B102" s="16" t="s">
        <v>0</v>
      </c>
      <c r="C102" s="35"/>
      <c r="D102" s="37" t="s">
        <v>7</v>
      </c>
    </row>
    <row r="103" spans="2:4" x14ac:dyDescent="0.25">
      <c r="B103" s="16" t="s">
        <v>0</v>
      </c>
      <c r="C103" s="35"/>
      <c r="D103" s="37" t="s">
        <v>7</v>
      </c>
    </row>
    <row r="104" spans="2:4" x14ac:dyDescent="0.25">
      <c r="B104" s="16" t="s">
        <v>0</v>
      </c>
      <c r="C104" s="35"/>
      <c r="D104" s="37" t="s">
        <v>7</v>
      </c>
    </row>
    <row r="105" spans="2:4" x14ac:dyDescent="0.25">
      <c r="B105" s="16" t="s">
        <v>0</v>
      </c>
      <c r="C105" s="35"/>
      <c r="D105" s="37" t="s">
        <v>7</v>
      </c>
    </row>
    <row r="106" spans="2:4" x14ac:dyDescent="0.25">
      <c r="B106" s="16" t="s">
        <v>0</v>
      </c>
      <c r="C106" s="35"/>
      <c r="D106" s="37" t="s">
        <v>7</v>
      </c>
    </row>
    <row r="107" spans="2:4" x14ac:dyDescent="0.25">
      <c r="B107" s="16" t="s">
        <v>0</v>
      </c>
      <c r="C107" s="35"/>
      <c r="D107" s="37" t="s">
        <v>7</v>
      </c>
    </row>
    <row r="108" spans="2:4" x14ac:dyDescent="0.25">
      <c r="B108" s="16" t="s">
        <v>0</v>
      </c>
      <c r="C108" s="35"/>
      <c r="D108" s="37" t="s">
        <v>7</v>
      </c>
    </row>
    <row r="109" spans="2:4" x14ac:dyDescent="0.25">
      <c r="B109" s="16" t="s">
        <v>0</v>
      </c>
      <c r="C109" s="35"/>
      <c r="D109" s="37" t="s">
        <v>7</v>
      </c>
    </row>
    <row r="110" spans="2:4" x14ac:dyDescent="0.25">
      <c r="B110" s="16" t="s">
        <v>0</v>
      </c>
      <c r="C110" s="35"/>
      <c r="D110" s="37" t="s">
        <v>7</v>
      </c>
    </row>
    <row r="111" spans="2:4" x14ac:dyDescent="0.25">
      <c r="B111" s="16" t="s">
        <v>0</v>
      </c>
      <c r="C111" s="35"/>
      <c r="D111" s="37" t="s">
        <v>7</v>
      </c>
    </row>
    <row r="112" spans="2:4" x14ac:dyDescent="0.25">
      <c r="B112" s="16" t="s">
        <v>0</v>
      </c>
      <c r="C112" s="35"/>
      <c r="D112" s="37" t="s">
        <v>7</v>
      </c>
    </row>
    <row r="113" spans="2:24" x14ac:dyDescent="0.25">
      <c r="B113" s="16" t="s">
        <v>0</v>
      </c>
      <c r="C113" s="35"/>
      <c r="D113" s="37" t="s">
        <v>7</v>
      </c>
    </row>
    <row r="114" spans="2:24" x14ac:dyDescent="0.25">
      <c r="B114" s="16" t="s">
        <v>0</v>
      </c>
      <c r="C114" s="35"/>
      <c r="D114" s="37" t="s">
        <v>7</v>
      </c>
    </row>
    <row r="115" spans="2:24" x14ac:dyDescent="0.25">
      <c r="B115" s="16" t="s">
        <v>0</v>
      </c>
      <c r="C115" s="35"/>
      <c r="D115" s="37" t="s">
        <v>7</v>
      </c>
    </row>
    <row r="116" spans="2:24" x14ac:dyDescent="0.25">
      <c r="B116" s="16" t="s">
        <v>0</v>
      </c>
      <c r="C116" s="35"/>
      <c r="D116" s="37" t="s">
        <v>7</v>
      </c>
    </row>
    <row r="117" spans="2:24" x14ac:dyDescent="0.25">
      <c r="B117" s="16" t="s">
        <v>0</v>
      </c>
      <c r="C117" s="35"/>
      <c r="D117" s="37" t="s">
        <v>7</v>
      </c>
    </row>
    <row r="118" spans="2:24" x14ac:dyDescent="0.25">
      <c r="B118" s="16" t="s">
        <v>0</v>
      </c>
      <c r="C118" s="35"/>
      <c r="D118" s="37" t="s">
        <v>7</v>
      </c>
    </row>
    <row r="119" spans="2:24" x14ac:dyDescent="0.25">
      <c r="B119" s="16" t="s">
        <v>0</v>
      </c>
      <c r="C119" s="35"/>
      <c r="D119" s="37" t="s">
        <v>7</v>
      </c>
    </row>
    <row r="120" spans="2:24" x14ac:dyDescent="0.25">
      <c r="B120" s="16" t="s">
        <v>0</v>
      </c>
      <c r="C120" s="35"/>
      <c r="D120" s="37" t="s">
        <v>7</v>
      </c>
    </row>
    <row r="121" spans="2:24" x14ac:dyDescent="0.25">
      <c r="B121" s="16" t="s">
        <v>1</v>
      </c>
      <c r="C121" s="36"/>
    </row>
    <row r="122" spans="2:24" x14ac:dyDescent="0.25">
      <c r="C122" s="35"/>
    </row>
    <row r="123" spans="2:24" x14ac:dyDescent="0.25">
      <c r="W123" s="13"/>
      <c r="X123" s="13"/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02"/>
  <sheetViews>
    <sheetView tabSelected="1" workbookViewId="0">
      <selection activeCell="A92" sqref="A92:XFD92"/>
    </sheetView>
  </sheetViews>
  <sheetFormatPr defaultColWidth="9.140625" defaultRowHeight="14.25" customHeight="1" x14ac:dyDescent="0.25"/>
  <cols>
    <col min="1" max="1" width="4" customWidth="1"/>
    <col min="2" max="2" width="20" customWidth="1"/>
    <col min="3" max="3" width="17.7109375" bestFit="1" customWidth="1"/>
    <col min="4" max="4" width="35.7109375" customWidth="1"/>
    <col min="5" max="5" width="21.28515625" customWidth="1"/>
    <col min="6" max="6" width="14.85546875" customWidth="1"/>
    <col min="7" max="7" width="13" customWidth="1"/>
    <col min="8" max="9" width="12.42578125" customWidth="1"/>
    <col min="10" max="10" width="17" customWidth="1"/>
  </cols>
  <sheetData>
    <row r="2" spans="1:10" ht="21" customHeight="1" x14ac:dyDescent="0.25">
      <c r="B2" s="90" t="s">
        <v>50</v>
      </c>
      <c r="C2" s="90"/>
      <c r="D2" s="90"/>
      <c r="E2" s="90"/>
      <c r="F2" s="90"/>
      <c r="G2" s="90"/>
      <c r="H2" s="90"/>
      <c r="I2" s="90"/>
      <c r="J2" s="90"/>
    </row>
    <row r="3" spans="1:10" s="84" customFormat="1" ht="25.5" customHeight="1" x14ac:dyDescent="0.3">
      <c r="B3" s="85" t="s">
        <v>185</v>
      </c>
      <c r="C3" s="85"/>
      <c r="D3" s="85"/>
      <c r="E3" s="85"/>
      <c r="F3" s="85"/>
      <c r="G3" s="85"/>
      <c r="H3" s="85"/>
      <c r="I3" s="86"/>
    </row>
    <row r="4" spans="1:10" ht="14.25" customHeight="1" x14ac:dyDescent="0.25">
      <c r="B4" s="71" t="s">
        <v>180</v>
      </c>
      <c r="C4" s="57"/>
      <c r="D4" s="57"/>
      <c r="E4" s="57"/>
      <c r="F4" s="57"/>
      <c r="G4" s="57"/>
      <c r="H4" s="57"/>
      <c r="I4" s="54"/>
    </row>
    <row r="5" spans="1:10" ht="14.25" customHeight="1" x14ac:dyDescent="0.25">
      <c r="B5" s="56" t="s">
        <v>181</v>
      </c>
      <c r="C5" s="58"/>
      <c r="D5" s="58"/>
      <c r="E5" s="58"/>
      <c r="F5" s="58"/>
      <c r="G5" s="58"/>
      <c r="H5" s="58"/>
      <c r="I5" s="53"/>
    </row>
    <row r="7" spans="1:10" ht="14.25" customHeight="1" x14ac:dyDescent="0.25">
      <c r="B7" s="9" t="s">
        <v>47</v>
      </c>
      <c r="C7" s="51"/>
      <c r="D7" s="51"/>
      <c r="E7" s="51"/>
      <c r="F7" s="75"/>
      <c r="G7" s="51"/>
      <c r="H7" s="76" t="s">
        <v>48</v>
      </c>
      <c r="I7" s="51"/>
      <c r="J7" s="51"/>
    </row>
    <row r="8" spans="1:10" ht="14.25" customHeight="1" x14ac:dyDescent="0.25">
      <c r="A8" s="55" t="s">
        <v>46</v>
      </c>
      <c r="B8" s="66" t="s">
        <v>30</v>
      </c>
      <c r="C8" s="67" t="s">
        <v>30</v>
      </c>
      <c r="D8" s="66" t="s">
        <v>18</v>
      </c>
      <c r="E8" s="66" t="s">
        <v>31</v>
      </c>
      <c r="F8" s="68" t="s">
        <v>186</v>
      </c>
      <c r="G8" s="68" t="s">
        <v>28</v>
      </c>
      <c r="H8" s="68" t="s">
        <v>29</v>
      </c>
      <c r="I8" s="66" t="s">
        <v>14</v>
      </c>
      <c r="J8" s="69" t="s">
        <v>187</v>
      </c>
    </row>
    <row r="9" spans="1:10" ht="14.25" customHeight="1" x14ac:dyDescent="0.25">
      <c r="A9">
        <v>1</v>
      </c>
      <c r="B9" s="46"/>
      <c r="C9" s="70" t="s">
        <v>51</v>
      </c>
      <c r="D9" s="83" t="s">
        <v>79</v>
      </c>
      <c r="E9" s="5" t="s">
        <v>102</v>
      </c>
      <c r="F9" s="73">
        <v>8</v>
      </c>
      <c r="G9" s="45" t="s">
        <v>103</v>
      </c>
      <c r="H9" s="87">
        <f t="shared" ref="H9:H36" si="0">F9*G9</f>
        <v>48</v>
      </c>
      <c r="I9" s="5" t="s">
        <v>33</v>
      </c>
      <c r="J9" s="5" t="s">
        <v>49</v>
      </c>
    </row>
    <row r="10" spans="1:10" ht="14.25" customHeight="1" x14ac:dyDescent="0.25">
      <c r="A10">
        <v>2</v>
      </c>
      <c r="B10" s="46"/>
      <c r="C10" s="70" t="s">
        <v>52</v>
      </c>
      <c r="D10" s="83" t="s">
        <v>80</v>
      </c>
      <c r="E10" s="5" t="s">
        <v>7</v>
      </c>
      <c r="F10" s="74">
        <v>2</v>
      </c>
      <c r="G10" s="45" t="s">
        <v>103</v>
      </c>
      <c r="H10" s="87">
        <f t="shared" si="0"/>
        <v>12</v>
      </c>
      <c r="I10" s="5" t="s">
        <v>33</v>
      </c>
      <c r="J10" s="5" t="s">
        <v>49</v>
      </c>
    </row>
    <row r="11" spans="1:10" ht="14.25" customHeight="1" x14ac:dyDescent="0.25">
      <c r="A11">
        <v>3</v>
      </c>
      <c r="B11" s="46"/>
      <c r="C11" s="70" t="s">
        <v>53</v>
      </c>
      <c r="D11" s="83" t="s">
        <v>81</v>
      </c>
      <c r="E11" s="5" t="s">
        <v>35</v>
      </c>
      <c r="F11" s="74">
        <v>27</v>
      </c>
      <c r="G11" s="45" t="s">
        <v>103</v>
      </c>
      <c r="H11" s="87">
        <f t="shared" si="0"/>
        <v>162</v>
      </c>
      <c r="I11" s="5" t="s">
        <v>33</v>
      </c>
      <c r="J11" s="5" t="s">
        <v>49</v>
      </c>
    </row>
    <row r="12" spans="1:10" ht="14.25" customHeight="1" x14ac:dyDescent="0.25">
      <c r="A12">
        <v>4</v>
      </c>
      <c r="B12" s="46"/>
      <c r="C12" s="70" t="s">
        <v>54</v>
      </c>
      <c r="D12" s="83" t="s">
        <v>82</v>
      </c>
      <c r="E12" s="5" t="s">
        <v>102</v>
      </c>
      <c r="F12" s="74">
        <v>618</v>
      </c>
      <c r="G12" s="45" t="s">
        <v>103</v>
      </c>
      <c r="H12" s="87">
        <f t="shared" si="0"/>
        <v>3708</v>
      </c>
      <c r="I12" s="5" t="s">
        <v>33</v>
      </c>
      <c r="J12" s="5" t="s">
        <v>49</v>
      </c>
    </row>
    <row r="13" spans="1:10" ht="14.25" customHeight="1" x14ac:dyDescent="0.25">
      <c r="A13">
        <v>5</v>
      </c>
      <c r="B13" s="46"/>
      <c r="C13" s="70" t="s">
        <v>55</v>
      </c>
      <c r="D13" s="83" t="s">
        <v>83</v>
      </c>
      <c r="E13" s="5" t="s">
        <v>102</v>
      </c>
      <c r="F13" s="74">
        <v>2</v>
      </c>
      <c r="G13" s="45" t="s">
        <v>103</v>
      </c>
      <c r="H13" s="87">
        <f t="shared" si="0"/>
        <v>12</v>
      </c>
      <c r="I13" s="5" t="s">
        <v>33</v>
      </c>
      <c r="J13" s="5" t="s">
        <v>49</v>
      </c>
    </row>
    <row r="14" spans="1:10" ht="14.25" customHeight="1" x14ac:dyDescent="0.25">
      <c r="A14">
        <v>6</v>
      </c>
      <c r="B14" s="46"/>
      <c r="C14" s="70" t="s">
        <v>56</v>
      </c>
      <c r="D14" s="83" t="s">
        <v>84</v>
      </c>
      <c r="E14" s="5" t="s">
        <v>102</v>
      </c>
      <c r="F14" s="74">
        <v>551</v>
      </c>
      <c r="G14" s="45" t="s">
        <v>103</v>
      </c>
      <c r="H14" s="87">
        <f t="shared" si="0"/>
        <v>3306</v>
      </c>
      <c r="I14" s="5" t="s">
        <v>33</v>
      </c>
      <c r="J14" s="5" t="s">
        <v>49</v>
      </c>
    </row>
    <row r="15" spans="1:10" ht="14.25" customHeight="1" x14ac:dyDescent="0.25">
      <c r="A15">
        <v>7</v>
      </c>
      <c r="B15" s="46"/>
      <c r="C15" s="70" t="s">
        <v>57</v>
      </c>
      <c r="D15" s="83" t="s">
        <v>85</v>
      </c>
      <c r="E15" s="5" t="s">
        <v>102</v>
      </c>
      <c r="F15" s="74">
        <v>158</v>
      </c>
      <c r="G15" s="45" t="s">
        <v>103</v>
      </c>
      <c r="H15" s="87">
        <f t="shared" si="0"/>
        <v>948</v>
      </c>
      <c r="I15" s="5" t="s">
        <v>33</v>
      </c>
      <c r="J15" s="5" t="s">
        <v>49</v>
      </c>
    </row>
    <row r="16" spans="1:10" ht="14.25" customHeight="1" x14ac:dyDescent="0.25">
      <c r="A16">
        <v>8</v>
      </c>
      <c r="B16" s="46"/>
      <c r="C16" s="70" t="s">
        <v>58</v>
      </c>
      <c r="D16" s="83" t="s">
        <v>86</v>
      </c>
      <c r="E16" s="5" t="s">
        <v>7</v>
      </c>
      <c r="F16" s="74">
        <v>13</v>
      </c>
      <c r="G16" s="45" t="s">
        <v>103</v>
      </c>
      <c r="H16" s="87">
        <f t="shared" si="0"/>
        <v>78</v>
      </c>
      <c r="I16" s="5" t="s">
        <v>33</v>
      </c>
      <c r="J16" s="5" t="s">
        <v>49</v>
      </c>
    </row>
    <row r="17" spans="1:10" ht="14.25" customHeight="1" x14ac:dyDescent="0.25">
      <c r="A17">
        <v>9</v>
      </c>
      <c r="B17" s="46"/>
      <c r="C17" s="70" t="s">
        <v>59</v>
      </c>
      <c r="D17" s="83" t="s">
        <v>85</v>
      </c>
      <c r="E17" s="5" t="s">
        <v>102</v>
      </c>
      <c r="F17" s="74">
        <v>95</v>
      </c>
      <c r="G17" s="45" t="s">
        <v>103</v>
      </c>
      <c r="H17" s="87">
        <f t="shared" si="0"/>
        <v>570</v>
      </c>
      <c r="I17" s="5" t="s">
        <v>33</v>
      </c>
      <c r="J17" s="5" t="s">
        <v>49</v>
      </c>
    </row>
    <row r="18" spans="1:10" ht="14.25" customHeight="1" x14ac:dyDescent="0.25">
      <c r="A18">
        <v>10</v>
      </c>
      <c r="B18" s="46"/>
      <c r="C18" s="70" t="s">
        <v>60</v>
      </c>
      <c r="D18" s="83" t="s">
        <v>87</v>
      </c>
      <c r="E18" s="5" t="s">
        <v>35</v>
      </c>
      <c r="F18" s="74">
        <v>565</v>
      </c>
      <c r="G18" s="45" t="s">
        <v>32</v>
      </c>
      <c r="H18" s="87">
        <f t="shared" si="0"/>
        <v>3672.5</v>
      </c>
      <c r="I18" s="5" t="s">
        <v>33</v>
      </c>
      <c r="J18" s="5" t="s">
        <v>49</v>
      </c>
    </row>
    <row r="19" spans="1:10" ht="14.25" customHeight="1" x14ac:dyDescent="0.25">
      <c r="A19">
        <v>11</v>
      </c>
      <c r="B19" s="46"/>
      <c r="C19" s="70" t="s">
        <v>61</v>
      </c>
      <c r="D19" s="83" t="s">
        <v>84</v>
      </c>
      <c r="E19" s="5" t="s">
        <v>102</v>
      </c>
      <c r="F19" s="74">
        <v>11</v>
      </c>
      <c r="G19" s="59" t="s">
        <v>34</v>
      </c>
      <c r="H19" s="87">
        <f t="shared" si="0"/>
        <v>74.8</v>
      </c>
      <c r="I19" s="5" t="s">
        <v>33</v>
      </c>
      <c r="J19" s="5" t="s">
        <v>49</v>
      </c>
    </row>
    <row r="20" spans="1:10" ht="14.25" customHeight="1" x14ac:dyDescent="0.25">
      <c r="A20">
        <v>12</v>
      </c>
      <c r="B20" s="46"/>
      <c r="C20" s="70" t="s">
        <v>62</v>
      </c>
      <c r="D20" s="83" t="s">
        <v>85</v>
      </c>
      <c r="E20" s="5" t="s">
        <v>102</v>
      </c>
      <c r="F20" s="74">
        <v>2</v>
      </c>
      <c r="G20" s="45" t="s">
        <v>103</v>
      </c>
      <c r="H20" s="87">
        <f t="shared" si="0"/>
        <v>12</v>
      </c>
      <c r="I20" s="5" t="s">
        <v>33</v>
      </c>
      <c r="J20" s="5" t="s">
        <v>49</v>
      </c>
    </row>
    <row r="21" spans="1:10" ht="14.25" customHeight="1" x14ac:dyDescent="0.25">
      <c r="A21">
        <v>13</v>
      </c>
      <c r="B21" s="46"/>
      <c r="C21" s="70" t="s">
        <v>63</v>
      </c>
      <c r="D21" s="83" t="s">
        <v>88</v>
      </c>
      <c r="E21" s="5" t="s">
        <v>102</v>
      </c>
      <c r="F21" s="74">
        <v>14</v>
      </c>
      <c r="G21" s="45" t="s">
        <v>32</v>
      </c>
      <c r="H21" s="87">
        <f t="shared" si="0"/>
        <v>91</v>
      </c>
      <c r="I21" s="5" t="s">
        <v>33</v>
      </c>
      <c r="J21" s="5" t="s">
        <v>49</v>
      </c>
    </row>
    <row r="22" spans="1:10" ht="14.25" customHeight="1" x14ac:dyDescent="0.25">
      <c r="A22">
        <v>14</v>
      </c>
      <c r="B22" s="46"/>
      <c r="C22" s="70" t="s">
        <v>64</v>
      </c>
      <c r="D22" s="83" t="s">
        <v>89</v>
      </c>
      <c r="E22" s="5" t="s">
        <v>102</v>
      </c>
      <c r="F22" s="74">
        <v>6</v>
      </c>
      <c r="G22" s="45" t="s">
        <v>32</v>
      </c>
      <c r="H22" s="87">
        <f t="shared" si="0"/>
        <v>39</v>
      </c>
      <c r="I22" s="5" t="s">
        <v>33</v>
      </c>
      <c r="J22" s="5" t="s">
        <v>49</v>
      </c>
    </row>
    <row r="23" spans="1:10" ht="14.25" customHeight="1" x14ac:dyDescent="0.25">
      <c r="A23">
        <v>15</v>
      </c>
      <c r="B23" s="46"/>
      <c r="C23" s="70" t="s">
        <v>65</v>
      </c>
      <c r="D23" s="83" t="s">
        <v>90</v>
      </c>
      <c r="E23" s="5" t="s">
        <v>102</v>
      </c>
      <c r="F23" s="74">
        <v>3</v>
      </c>
      <c r="G23" s="45" t="s">
        <v>32</v>
      </c>
      <c r="H23" s="87">
        <f t="shared" si="0"/>
        <v>19.5</v>
      </c>
      <c r="I23" s="5" t="s">
        <v>33</v>
      </c>
      <c r="J23" s="5" t="s">
        <v>49</v>
      </c>
    </row>
    <row r="24" spans="1:10" ht="14.25" customHeight="1" x14ac:dyDescent="0.25">
      <c r="A24">
        <v>16</v>
      </c>
      <c r="B24" s="46"/>
      <c r="C24" s="70" t="s">
        <v>66</v>
      </c>
      <c r="D24" s="83" t="s">
        <v>91</v>
      </c>
      <c r="E24" s="5" t="s">
        <v>102</v>
      </c>
      <c r="F24" s="74">
        <v>8</v>
      </c>
      <c r="G24" s="45" t="s">
        <v>32</v>
      </c>
      <c r="H24" s="87">
        <f t="shared" si="0"/>
        <v>52</v>
      </c>
      <c r="I24" s="5" t="s">
        <v>33</v>
      </c>
      <c r="J24" s="5" t="s">
        <v>49</v>
      </c>
    </row>
    <row r="25" spans="1:10" ht="14.25" customHeight="1" x14ac:dyDescent="0.25">
      <c r="A25">
        <v>17</v>
      </c>
      <c r="B25" s="46"/>
      <c r="C25" s="70" t="s">
        <v>67</v>
      </c>
      <c r="D25" s="83" t="s">
        <v>92</v>
      </c>
      <c r="E25" s="5" t="s">
        <v>102</v>
      </c>
      <c r="F25" s="74">
        <v>3</v>
      </c>
      <c r="G25" s="45" t="s">
        <v>32</v>
      </c>
      <c r="H25" s="87">
        <f t="shared" si="0"/>
        <v>19.5</v>
      </c>
      <c r="I25" s="5" t="s">
        <v>33</v>
      </c>
      <c r="J25" s="5" t="s">
        <v>49</v>
      </c>
    </row>
    <row r="26" spans="1:10" ht="14.25" customHeight="1" x14ac:dyDescent="0.25">
      <c r="A26">
        <v>18</v>
      </c>
      <c r="B26" s="46"/>
      <c r="C26" s="70" t="s">
        <v>68</v>
      </c>
      <c r="D26" s="83" t="s">
        <v>93</v>
      </c>
      <c r="E26" s="5" t="s">
        <v>102</v>
      </c>
      <c r="F26" s="74">
        <v>2</v>
      </c>
      <c r="G26" s="45" t="s">
        <v>32</v>
      </c>
      <c r="H26" s="87">
        <f t="shared" si="0"/>
        <v>13</v>
      </c>
      <c r="I26" s="5" t="s">
        <v>33</v>
      </c>
      <c r="J26" s="5" t="s">
        <v>49</v>
      </c>
    </row>
    <row r="27" spans="1:10" ht="14.25" customHeight="1" x14ac:dyDescent="0.25">
      <c r="A27">
        <v>19</v>
      </c>
      <c r="B27" s="46"/>
      <c r="C27" s="70" t="s">
        <v>69</v>
      </c>
      <c r="D27" s="83" t="s">
        <v>94</v>
      </c>
      <c r="E27" s="5" t="s">
        <v>102</v>
      </c>
      <c r="F27" s="74">
        <v>5</v>
      </c>
      <c r="G27" s="45" t="s">
        <v>32</v>
      </c>
      <c r="H27" s="87">
        <f t="shared" si="0"/>
        <v>32.5</v>
      </c>
      <c r="I27" s="5" t="s">
        <v>33</v>
      </c>
      <c r="J27" s="5" t="s">
        <v>49</v>
      </c>
    </row>
    <row r="28" spans="1:10" ht="14.25" customHeight="1" x14ac:dyDescent="0.25">
      <c r="A28">
        <v>20</v>
      </c>
      <c r="B28" s="46"/>
      <c r="C28" s="70" t="s">
        <v>70</v>
      </c>
      <c r="D28" s="83" t="s">
        <v>95</v>
      </c>
      <c r="E28" s="5" t="s">
        <v>35</v>
      </c>
      <c r="F28" s="74">
        <v>2</v>
      </c>
      <c r="G28" s="45" t="s">
        <v>32</v>
      </c>
      <c r="H28" s="87">
        <f t="shared" si="0"/>
        <v>13</v>
      </c>
      <c r="I28" s="5" t="s">
        <v>33</v>
      </c>
      <c r="J28" s="5" t="s">
        <v>49</v>
      </c>
    </row>
    <row r="29" spans="1:10" ht="14.25" customHeight="1" x14ac:dyDescent="0.25">
      <c r="A29">
        <v>21</v>
      </c>
      <c r="B29" s="46"/>
      <c r="C29" s="70" t="s">
        <v>71</v>
      </c>
      <c r="D29" s="83" t="s">
        <v>96</v>
      </c>
      <c r="E29" s="5" t="s">
        <v>102</v>
      </c>
      <c r="F29" s="74">
        <v>22</v>
      </c>
      <c r="G29" s="45" t="s">
        <v>103</v>
      </c>
      <c r="H29" s="87">
        <f t="shared" si="0"/>
        <v>132</v>
      </c>
      <c r="I29" s="5" t="s">
        <v>33</v>
      </c>
      <c r="J29" s="5" t="s">
        <v>49</v>
      </c>
    </row>
    <row r="30" spans="1:10" ht="14.25" customHeight="1" x14ac:dyDescent="0.25">
      <c r="A30">
        <v>22</v>
      </c>
      <c r="B30" s="46"/>
      <c r="C30" s="70" t="s">
        <v>72</v>
      </c>
      <c r="D30" s="83" t="s">
        <v>97</v>
      </c>
      <c r="E30" s="5" t="s">
        <v>102</v>
      </c>
      <c r="F30" s="74">
        <v>2</v>
      </c>
      <c r="G30" s="45" t="s">
        <v>103</v>
      </c>
      <c r="H30" s="87">
        <f t="shared" si="0"/>
        <v>12</v>
      </c>
      <c r="I30" s="5" t="s">
        <v>33</v>
      </c>
      <c r="J30" s="5" t="s">
        <v>49</v>
      </c>
    </row>
    <row r="31" spans="1:10" ht="14.25" customHeight="1" x14ac:dyDescent="0.25">
      <c r="A31">
        <v>23</v>
      </c>
      <c r="B31" s="46"/>
      <c r="C31" s="70" t="s">
        <v>73</v>
      </c>
      <c r="D31" s="83" t="s">
        <v>98</v>
      </c>
      <c r="E31" s="5" t="s">
        <v>102</v>
      </c>
      <c r="F31" s="74">
        <v>253</v>
      </c>
      <c r="G31" s="45" t="s">
        <v>103</v>
      </c>
      <c r="H31" s="87">
        <f t="shared" si="0"/>
        <v>1518</v>
      </c>
      <c r="I31" s="5" t="s">
        <v>33</v>
      </c>
      <c r="J31" s="5" t="s">
        <v>49</v>
      </c>
    </row>
    <row r="32" spans="1:10" ht="13.9" customHeight="1" x14ac:dyDescent="0.25">
      <c r="A32">
        <v>24</v>
      </c>
      <c r="B32" s="46"/>
      <c r="C32" s="70" t="s">
        <v>74</v>
      </c>
      <c r="D32" s="83" t="s">
        <v>98</v>
      </c>
      <c r="E32" s="5" t="s">
        <v>102</v>
      </c>
      <c r="F32" s="74">
        <v>330</v>
      </c>
      <c r="G32" s="59" t="s">
        <v>34</v>
      </c>
      <c r="H32" s="87">
        <f t="shared" si="0"/>
        <v>2244</v>
      </c>
      <c r="I32" s="5" t="s">
        <v>33</v>
      </c>
      <c r="J32" s="5" t="s">
        <v>49</v>
      </c>
    </row>
    <row r="33" spans="1:10" ht="13.9" customHeight="1" x14ac:dyDescent="0.25">
      <c r="A33">
        <v>25</v>
      </c>
      <c r="B33" s="46"/>
      <c r="C33" s="70" t="s">
        <v>75</v>
      </c>
      <c r="D33" s="83" t="s">
        <v>79</v>
      </c>
      <c r="E33" s="5" t="s">
        <v>102</v>
      </c>
      <c r="F33" s="74">
        <v>16</v>
      </c>
      <c r="G33" s="45" t="s">
        <v>103</v>
      </c>
      <c r="H33" s="87">
        <f t="shared" si="0"/>
        <v>96</v>
      </c>
      <c r="I33" s="5" t="s">
        <v>33</v>
      </c>
      <c r="J33" s="5" t="s">
        <v>49</v>
      </c>
    </row>
    <row r="34" spans="1:10" ht="13.9" customHeight="1" x14ac:dyDescent="0.25">
      <c r="A34">
        <v>26</v>
      </c>
      <c r="B34" s="46"/>
      <c r="C34" s="70" t="s">
        <v>76</v>
      </c>
      <c r="D34" s="83" t="s">
        <v>99</v>
      </c>
      <c r="E34" s="5" t="s">
        <v>7</v>
      </c>
      <c r="F34" s="74">
        <v>11</v>
      </c>
      <c r="G34" s="45" t="s">
        <v>104</v>
      </c>
      <c r="H34" s="87">
        <f t="shared" si="0"/>
        <v>33</v>
      </c>
      <c r="I34" s="5" t="s">
        <v>33</v>
      </c>
      <c r="J34" s="5" t="s">
        <v>49</v>
      </c>
    </row>
    <row r="35" spans="1:10" ht="13.9" customHeight="1" x14ac:dyDescent="0.25">
      <c r="A35">
        <v>27</v>
      </c>
      <c r="B35" s="46"/>
      <c r="C35" s="70" t="s">
        <v>77</v>
      </c>
      <c r="D35" s="83" t="s">
        <v>100</v>
      </c>
      <c r="E35" s="5" t="s">
        <v>7</v>
      </c>
      <c r="F35" s="74">
        <v>604</v>
      </c>
      <c r="G35" s="45">
        <v>3</v>
      </c>
      <c r="H35" s="87">
        <f t="shared" si="0"/>
        <v>1812</v>
      </c>
      <c r="I35" s="5" t="s">
        <v>33</v>
      </c>
      <c r="J35" s="5" t="s">
        <v>49</v>
      </c>
    </row>
    <row r="36" spans="1:10" ht="13.9" customHeight="1" x14ac:dyDescent="0.25">
      <c r="A36">
        <v>28</v>
      </c>
      <c r="B36" s="46"/>
      <c r="C36" s="70" t="s">
        <v>78</v>
      </c>
      <c r="D36" s="83" t="s">
        <v>101</v>
      </c>
      <c r="E36" s="5" t="s">
        <v>7</v>
      </c>
      <c r="F36" s="74">
        <v>1167</v>
      </c>
      <c r="G36" s="45">
        <v>3</v>
      </c>
      <c r="H36" s="87">
        <f t="shared" si="0"/>
        <v>3501</v>
      </c>
      <c r="I36" s="5" t="s">
        <v>33</v>
      </c>
      <c r="J36" s="5" t="s">
        <v>49</v>
      </c>
    </row>
    <row r="37" spans="1:10" ht="18.75" customHeight="1" x14ac:dyDescent="0.25">
      <c r="A37">
        <v>27</v>
      </c>
      <c r="B37" s="9" t="s">
        <v>45</v>
      </c>
      <c r="C37" s="77">
        <v>0.05</v>
      </c>
      <c r="D37" s="51"/>
      <c r="E37" s="52"/>
      <c r="F37" s="72"/>
      <c r="G37" s="72"/>
      <c r="H37" s="72"/>
      <c r="I37" s="88"/>
      <c r="J37" s="5"/>
    </row>
    <row r="38" spans="1:10" ht="14.25" customHeight="1" x14ac:dyDescent="0.25">
      <c r="A38">
        <v>28</v>
      </c>
      <c r="B38" s="5" t="s">
        <v>30</v>
      </c>
      <c r="C38" s="31" t="s">
        <v>30</v>
      </c>
      <c r="D38" s="5" t="s">
        <v>18</v>
      </c>
      <c r="E38" s="5" t="s">
        <v>36</v>
      </c>
      <c r="F38" s="60" t="s">
        <v>29</v>
      </c>
      <c r="G38" s="61" t="s">
        <v>14</v>
      </c>
      <c r="H38" s="4"/>
      <c r="I38" s="4"/>
      <c r="J38" s="5"/>
    </row>
    <row r="39" spans="1:10" ht="14.25" customHeight="1" x14ac:dyDescent="0.25">
      <c r="A39">
        <v>29</v>
      </c>
      <c r="B39" s="46"/>
      <c r="C39" s="47"/>
      <c r="D39" s="5" t="s">
        <v>105</v>
      </c>
      <c r="E39" s="5" t="s">
        <v>182</v>
      </c>
      <c r="F39" s="62">
        <v>5</v>
      </c>
      <c r="G39" s="61" t="s">
        <v>37</v>
      </c>
      <c r="H39" s="48"/>
      <c r="I39" s="48"/>
      <c r="J39" s="63" t="s">
        <v>49</v>
      </c>
    </row>
    <row r="40" spans="1:10" ht="14.25" customHeight="1" x14ac:dyDescent="0.25">
      <c r="A40">
        <v>30</v>
      </c>
      <c r="B40" s="46"/>
      <c r="C40" s="47"/>
      <c r="D40" s="5" t="s">
        <v>106</v>
      </c>
      <c r="E40" s="5" t="s">
        <v>182</v>
      </c>
      <c r="F40" s="62">
        <v>5</v>
      </c>
      <c r="G40" s="61" t="s">
        <v>37</v>
      </c>
      <c r="H40" s="48"/>
      <c r="I40" s="48"/>
      <c r="J40" s="63" t="s">
        <v>49</v>
      </c>
    </row>
    <row r="41" spans="1:10" ht="14.25" customHeight="1" x14ac:dyDescent="0.25">
      <c r="A41">
        <v>31</v>
      </c>
      <c r="B41" s="46"/>
      <c r="C41" s="47"/>
      <c r="D41" s="5" t="s">
        <v>107</v>
      </c>
      <c r="E41" s="5" t="s">
        <v>7</v>
      </c>
      <c r="F41" s="62">
        <v>5</v>
      </c>
      <c r="G41" s="61" t="s">
        <v>37</v>
      </c>
      <c r="H41" s="48"/>
      <c r="I41" s="48"/>
      <c r="J41" s="5"/>
    </row>
    <row r="42" spans="1:10" ht="14.25" customHeight="1" x14ac:dyDescent="0.25">
      <c r="A42">
        <v>32</v>
      </c>
      <c r="B42" s="46"/>
      <c r="C42" s="47"/>
      <c r="D42" s="5" t="s">
        <v>108</v>
      </c>
      <c r="E42" s="5" t="s">
        <v>182</v>
      </c>
      <c r="F42" s="62">
        <v>26</v>
      </c>
      <c r="G42" s="61" t="s">
        <v>37</v>
      </c>
      <c r="H42" s="48"/>
      <c r="I42" s="48"/>
      <c r="J42" s="63" t="s">
        <v>49</v>
      </c>
    </row>
    <row r="43" spans="1:10" ht="14.25" customHeight="1" x14ac:dyDescent="0.25">
      <c r="A43">
        <v>33</v>
      </c>
      <c r="B43" s="46"/>
      <c r="C43" s="47"/>
      <c r="D43" s="5" t="s">
        <v>109</v>
      </c>
      <c r="E43" s="5" t="s">
        <v>7</v>
      </c>
      <c r="F43" s="62">
        <v>5</v>
      </c>
      <c r="G43" s="61" t="s">
        <v>37</v>
      </c>
      <c r="H43" s="48"/>
      <c r="I43" s="48"/>
      <c r="J43" s="5" t="s">
        <v>49</v>
      </c>
    </row>
    <row r="44" spans="1:10" ht="14.25" customHeight="1" x14ac:dyDescent="0.25">
      <c r="A44">
        <v>34</v>
      </c>
      <c r="B44" s="46"/>
      <c r="C44" s="47"/>
      <c r="D44" s="5" t="s">
        <v>110</v>
      </c>
      <c r="E44" s="5" t="s">
        <v>182</v>
      </c>
      <c r="F44" s="62">
        <v>9</v>
      </c>
      <c r="G44" s="61" t="s">
        <v>37</v>
      </c>
      <c r="H44" s="48"/>
      <c r="I44" s="48"/>
      <c r="J44" s="5" t="s">
        <v>49</v>
      </c>
    </row>
    <row r="45" spans="1:10" ht="14.25" customHeight="1" x14ac:dyDescent="0.25">
      <c r="A45">
        <v>35</v>
      </c>
      <c r="B45" s="46"/>
      <c r="C45" s="47"/>
      <c r="D45" s="5" t="s">
        <v>111</v>
      </c>
      <c r="E45" s="5" t="s">
        <v>182</v>
      </c>
      <c r="F45" s="62">
        <v>10</v>
      </c>
      <c r="G45" s="61" t="s">
        <v>37</v>
      </c>
      <c r="H45" s="48"/>
      <c r="I45" s="48"/>
      <c r="J45" s="63" t="s">
        <v>49</v>
      </c>
    </row>
    <row r="46" spans="1:10" ht="14.25" customHeight="1" x14ac:dyDescent="0.25">
      <c r="A46">
        <v>58</v>
      </c>
      <c r="B46" s="9" t="s">
        <v>44</v>
      </c>
      <c r="C46" s="51"/>
      <c r="D46" s="51"/>
      <c r="E46" s="52"/>
      <c r="F46" s="9" t="s">
        <v>44</v>
      </c>
      <c r="G46" s="14"/>
      <c r="H46" s="14"/>
      <c r="I46" s="14"/>
      <c r="J46" s="63"/>
    </row>
    <row r="47" spans="1:10" ht="14.25" customHeight="1" x14ac:dyDescent="0.25">
      <c r="A47">
        <v>59</v>
      </c>
      <c r="B47" s="5" t="s">
        <v>30</v>
      </c>
      <c r="C47" s="31" t="s">
        <v>30</v>
      </c>
      <c r="D47" s="5" t="s">
        <v>18</v>
      </c>
      <c r="E47" s="5" t="s">
        <v>36</v>
      </c>
      <c r="F47" s="78" t="s">
        <v>29</v>
      </c>
      <c r="G47" s="79" t="s">
        <v>14</v>
      </c>
      <c r="H47" s="4" t="s">
        <v>38</v>
      </c>
      <c r="I47" s="4"/>
      <c r="J47" s="5"/>
    </row>
    <row r="48" spans="1:10" ht="14.25" customHeight="1" x14ac:dyDescent="0.25">
      <c r="A48">
        <v>60</v>
      </c>
      <c r="B48" s="46"/>
      <c r="C48" s="70" t="s">
        <v>7</v>
      </c>
      <c r="D48" s="5" t="s">
        <v>183</v>
      </c>
      <c r="E48" s="5" t="s">
        <v>7</v>
      </c>
      <c r="F48" s="62">
        <v>5</v>
      </c>
      <c r="G48" s="61" t="s">
        <v>37</v>
      </c>
      <c r="H48" s="50"/>
      <c r="I48" s="48"/>
      <c r="J48" s="5" t="s">
        <v>49</v>
      </c>
    </row>
    <row r="49" spans="1:10" ht="14.25" customHeight="1" x14ac:dyDescent="0.25">
      <c r="A49">
        <v>61</v>
      </c>
      <c r="B49" s="46"/>
      <c r="C49" s="70" t="s">
        <v>7</v>
      </c>
      <c r="D49" s="5" t="s">
        <v>184</v>
      </c>
      <c r="E49" s="5" t="s">
        <v>7</v>
      </c>
      <c r="F49" s="62">
        <v>262</v>
      </c>
      <c r="G49" s="61" t="s">
        <v>37</v>
      </c>
      <c r="H49" s="50"/>
      <c r="I49" s="48"/>
      <c r="J49" s="5" t="s">
        <v>49</v>
      </c>
    </row>
    <row r="50" spans="1:10" s="91" customFormat="1" ht="14.25" customHeight="1" x14ac:dyDescent="0.25">
      <c r="A50" s="91">
        <v>62</v>
      </c>
      <c r="B50" s="92"/>
      <c r="C50" s="92" t="s">
        <v>112</v>
      </c>
      <c r="D50" s="93" t="s">
        <v>39</v>
      </c>
      <c r="E50" s="93" t="s">
        <v>7</v>
      </c>
      <c r="F50" s="94">
        <v>8468</v>
      </c>
      <c r="G50" s="93" t="s">
        <v>37</v>
      </c>
      <c r="H50" s="95"/>
      <c r="I50" s="94"/>
      <c r="J50" s="93" t="s">
        <v>49</v>
      </c>
    </row>
    <row r="51" spans="1:10" s="91" customFormat="1" ht="14.25" customHeight="1" x14ac:dyDescent="0.25">
      <c r="A51" s="91">
        <v>63</v>
      </c>
      <c r="B51" s="92"/>
      <c r="C51" s="92" t="s">
        <v>113</v>
      </c>
      <c r="D51" s="93" t="s">
        <v>39</v>
      </c>
      <c r="E51" s="93" t="s">
        <v>7</v>
      </c>
      <c r="F51" s="94">
        <v>8468</v>
      </c>
      <c r="G51" s="93" t="s">
        <v>37</v>
      </c>
      <c r="H51" s="95"/>
      <c r="I51" s="94"/>
      <c r="J51" s="93" t="s">
        <v>49</v>
      </c>
    </row>
    <row r="52" spans="1:10" s="91" customFormat="1" ht="14.25" customHeight="1" x14ac:dyDescent="0.25">
      <c r="A52" s="91">
        <v>64</v>
      </c>
      <c r="B52" s="92"/>
      <c r="C52" s="92" t="s">
        <v>114</v>
      </c>
      <c r="D52" s="93" t="s">
        <v>39</v>
      </c>
      <c r="E52" s="93" t="s">
        <v>7</v>
      </c>
      <c r="F52" s="94">
        <v>9</v>
      </c>
      <c r="G52" s="93" t="s">
        <v>37</v>
      </c>
      <c r="H52" s="95"/>
      <c r="I52" s="94"/>
      <c r="J52" s="93" t="s">
        <v>49</v>
      </c>
    </row>
    <row r="53" spans="1:10" s="91" customFormat="1" ht="14.25" customHeight="1" x14ac:dyDescent="0.25">
      <c r="A53" s="91">
        <v>65</v>
      </c>
      <c r="B53" s="92"/>
      <c r="C53" s="92" t="s">
        <v>115</v>
      </c>
      <c r="D53" s="93" t="s">
        <v>39</v>
      </c>
      <c r="E53" s="93" t="s">
        <v>7</v>
      </c>
      <c r="F53" s="94">
        <v>13510</v>
      </c>
      <c r="G53" s="93" t="s">
        <v>37</v>
      </c>
      <c r="H53" s="95"/>
      <c r="I53" s="94"/>
      <c r="J53" s="93" t="s">
        <v>49</v>
      </c>
    </row>
    <row r="54" spans="1:10" s="91" customFormat="1" ht="14.25" customHeight="1" x14ac:dyDescent="0.25">
      <c r="A54" s="91">
        <v>66</v>
      </c>
      <c r="B54" s="92"/>
      <c r="C54" s="92" t="s">
        <v>116</v>
      </c>
      <c r="D54" s="93" t="s">
        <v>39</v>
      </c>
      <c r="E54" s="93" t="s">
        <v>7</v>
      </c>
      <c r="F54" s="94">
        <v>9</v>
      </c>
      <c r="G54" s="93" t="s">
        <v>37</v>
      </c>
      <c r="H54" s="95"/>
      <c r="I54" s="94"/>
      <c r="J54" s="93" t="s">
        <v>49</v>
      </c>
    </row>
    <row r="55" spans="1:10" s="91" customFormat="1" ht="14.25" customHeight="1" x14ac:dyDescent="0.25">
      <c r="A55" s="91">
        <v>67</v>
      </c>
      <c r="B55" s="92"/>
      <c r="C55" s="92" t="s">
        <v>117</v>
      </c>
      <c r="D55" s="93" t="s">
        <v>39</v>
      </c>
      <c r="E55" s="93" t="s">
        <v>7</v>
      </c>
      <c r="F55" s="94">
        <v>2857</v>
      </c>
      <c r="G55" s="93" t="s">
        <v>37</v>
      </c>
      <c r="H55" s="95"/>
      <c r="I55" s="94"/>
      <c r="J55" s="93" t="s">
        <v>49</v>
      </c>
    </row>
    <row r="56" spans="1:10" ht="14.25" customHeight="1" x14ac:dyDescent="0.25">
      <c r="A56">
        <v>68</v>
      </c>
      <c r="B56" s="46"/>
      <c r="C56" s="70" t="s">
        <v>118</v>
      </c>
      <c r="D56" s="5" t="s">
        <v>148</v>
      </c>
      <c r="E56" s="5" t="s">
        <v>7</v>
      </c>
      <c r="F56" s="62">
        <v>105</v>
      </c>
      <c r="G56" s="61" t="s">
        <v>37</v>
      </c>
      <c r="H56" s="50"/>
      <c r="I56" s="48"/>
      <c r="J56" s="5" t="s">
        <v>49</v>
      </c>
    </row>
    <row r="57" spans="1:10" ht="14.25" customHeight="1" x14ac:dyDescent="0.25">
      <c r="A57">
        <v>69</v>
      </c>
      <c r="B57" s="46"/>
      <c r="C57" s="70" t="s">
        <v>119</v>
      </c>
      <c r="D57" s="5" t="s">
        <v>149</v>
      </c>
      <c r="E57" s="5" t="s">
        <v>7</v>
      </c>
      <c r="F57" s="62">
        <v>76</v>
      </c>
      <c r="G57" s="61" t="s">
        <v>37</v>
      </c>
      <c r="H57" s="50"/>
      <c r="I57" s="48"/>
      <c r="J57" s="5" t="s">
        <v>49</v>
      </c>
    </row>
    <row r="58" spans="1:10" ht="14.25" customHeight="1" x14ac:dyDescent="0.25">
      <c r="A58">
        <v>70</v>
      </c>
      <c r="B58" s="46"/>
      <c r="C58" s="70" t="s">
        <v>120</v>
      </c>
      <c r="D58" s="5" t="s">
        <v>150</v>
      </c>
      <c r="E58" s="5" t="s">
        <v>7</v>
      </c>
      <c r="F58" s="62">
        <v>101</v>
      </c>
      <c r="G58" s="61" t="s">
        <v>37</v>
      </c>
      <c r="H58" s="50"/>
      <c r="I58" s="48"/>
      <c r="J58" s="5" t="s">
        <v>49</v>
      </c>
    </row>
    <row r="59" spans="1:10" ht="14.25" customHeight="1" x14ac:dyDescent="0.25">
      <c r="A59">
        <v>71</v>
      </c>
      <c r="B59" s="46"/>
      <c r="C59" s="70" t="s">
        <v>121</v>
      </c>
      <c r="D59" s="5" t="s">
        <v>151</v>
      </c>
      <c r="E59" s="5" t="s">
        <v>7</v>
      </c>
      <c r="F59" s="62">
        <v>284</v>
      </c>
      <c r="G59" s="61" t="s">
        <v>37</v>
      </c>
      <c r="H59" s="50"/>
      <c r="I59" s="48"/>
      <c r="J59" s="5" t="s">
        <v>49</v>
      </c>
    </row>
    <row r="60" spans="1:10" ht="14.25" customHeight="1" x14ac:dyDescent="0.25">
      <c r="A60">
        <v>72</v>
      </c>
      <c r="B60" s="46"/>
      <c r="C60" s="70" t="s">
        <v>122</v>
      </c>
      <c r="D60" s="5" t="s">
        <v>151</v>
      </c>
      <c r="E60" s="5" t="s">
        <v>7</v>
      </c>
      <c r="F60" s="62">
        <v>57</v>
      </c>
      <c r="G60" s="61" t="s">
        <v>37</v>
      </c>
      <c r="H60" s="50"/>
      <c r="I60" s="48"/>
      <c r="J60" s="5" t="s">
        <v>49</v>
      </c>
    </row>
    <row r="61" spans="1:10" ht="14.25" customHeight="1" x14ac:dyDescent="0.25">
      <c r="A61">
        <v>73</v>
      </c>
      <c r="B61" s="46"/>
      <c r="C61" s="70" t="s">
        <v>123</v>
      </c>
      <c r="D61" s="5" t="s">
        <v>152</v>
      </c>
      <c r="E61" s="5" t="s">
        <v>7</v>
      </c>
      <c r="F61" s="62">
        <v>5</v>
      </c>
      <c r="G61" s="61" t="s">
        <v>37</v>
      </c>
      <c r="H61" s="50"/>
      <c r="I61" s="48"/>
      <c r="J61" s="5" t="s">
        <v>49</v>
      </c>
    </row>
    <row r="62" spans="1:10" ht="14.25" customHeight="1" x14ac:dyDescent="0.25">
      <c r="A62">
        <v>74</v>
      </c>
      <c r="B62" s="46"/>
      <c r="C62" s="70" t="s">
        <v>124</v>
      </c>
      <c r="D62" s="5" t="s">
        <v>152</v>
      </c>
      <c r="E62" s="5" t="s">
        <v>7</v>
      </c>
      <c r="F62" s="62">
        <v>5</v>
      </c>
      <c r="G62" s="61" t="s">
        <v>37</v>
      </c>
      <c r="H62" s="50"/>
      <c r="I62" s="48"/>
      <c r="J62" s="5" t="s">
        <v>49</v>
      </c>
    </row>
    <row r="63" spans="1:10" ht="14.25" customHeight="1" x14ac:dyDescent="0.25">
      <c r="A63">
        <v>75</v>
      </c>
      <c r="B63" s="46"/>
      <c r="C63" s="70" t="s">
        <v>125</v>
      </c>
      <c r="D63" s="5" t="s">
        <v>153</v>
      </c>
      <c r="E63" s="5" t="s">
        <v>7</v>
      </c>
      <c r="F63" s="62">
        <v>1725</v>
      </c>
      <c r="G63" s="61" t="s">
        <v>37</v>
      </c>
      <c r="H63" s="50"/>
      <c r="I63" s="48"/>
      <c r="J63" s="5" t="s">
        <v>49</v>
      </c>
    </row>
    <row r="64" spans="1:10" ht="14.25" customHeight="1" x14ac:dyDescent="0.25">
      <c r="A64">
        <v>76</v>
      </c>
      <c r="B64" s="46"/>
      <c r="C64" s="70" t="s">
        <v>126</v>
      </c>
      <c r="D64" s="5" t="s">
        <v>153</v>
      </c>
      <c r="E64" s="5" t="s">
        <v>7</v>
      </c>
      <c r="F64" s="62">
        <v>3449</v>
      </c>
      <c r="G64" s="61" t="s">
        <v>37</v>
      </c>
      <c r="H64" s="50"/>
      <c r="I64" s="48"/>
      <c r="J64" s="5" t="s">
        <v>49</v>
      </c>
    </row>
    <row r="65" spans="1:10" ht="14.25" customHeight="1" x14ac:dyDescent="0.25">
      <c r="A65">
        <v>77</v>
      </c>
      <c r="B65" s="46"/>
      <c r="C65" s="70" t="s">
        <v>127</v>
      </c>
      <c r="D65" s="5" t="s">
        <v>154</v>
      </c>
      <c r="E65" s="5" t="s">
        <v>7</v>
      </c>
      <c r="F65" s="62">
        <v>59</v>
      </c>
      <c r="G65" s="61" t="s">
        <v>37</v>
      </c>
      <c r="H65" s="50"/>
      <c r="I65" s="48"/>
      <c r="J65" s="5" t="s">
        <v>49</v>
      </c>
    </row>
    <row r="66" spans="1:10" ht="14.25" customHeight="1" x14ac:dyDescent="0.25">
      <c r="A66">
        <v>78</v>
      </c>
      <c r="B66" s="46"/>
      <c r="C66" s="70" t="s">
        <v>128</v>
      </c>
      <c r="D66" s="5" t="s">
        <v>40</v>
      </c>
      <c r="E66" s="5" t="s">
        <v>7</v>
      </c>
      <c r="F66" s="62">
        <v>1725</v>
      </c>
      <c r="G66" s="61" t="s">
        <v>37</v>
      </c>
      <c r="H66" s="50"/>
      <c r="I66" s="48"/>
      <c r="J66" s="5" t="s">
        <v>49</v>
      </c>
    </row>
    <row r="67" spans="1:10" ht="14.25" customHeight="1" x14ac:dyDescent="0.25">
      <c r="A67">
        <v>79</v>
      </c>
      <c r="B67" s="46"/>
      <c r="C67" s="70" t="s">
        <v>129</v>
      </c>
      <c r="D67" s="5" t="s">
        <v>155</v>
      </c>
      <c r="E67" s="5" t="s">
        <v>7</v>
      </c>
      <c r="F67" s="62">
        <v>511</v>
      </c>
      <c r="G67" s="61" t="s">
        <v>37</v>
      </c>
      <c r="H67" s="50"/>
      <c r="I67" s="48"/>
      <c r="J67" s="5" t="s">
        <v>49</v>
      </c>
    </row>
    <row r="68" spans="1:10" ht="14.25" customHeight="1" x14ac:dyDescent="0.25">
      <c r="A68">
        <v>80</v>
      </c>
      <c r="B68" s="46"/>
      <c r="C68" s="70" t="s">
        <v>130</v>
      </c>
      <c r="D68" s="5" t="s">
        <v>156</v>
      </c>
      <c r="E68" s="5" t="s">
        <v>7</v>
      </c>
      <c r="F68" s="62">
        <v>5</v>
      </c>
      <c r="G68" s="61" t="s">
        <v>37</v>
      </c>
      <c r="H68" s="50"/>
      <c r="I68" s="48"/>
      <c r="J68" s="5" t="s">
        <v>49</v>
      </c>
    </row>
    <row r="69" spans="1:10" ht="14.25" customHeight="1" x14ac:dyDescent="0.25">
      <c r="A69">
        <v>81</v>
      </c>
      <c r="B69" s="46"/>
      <c r="C69" s="70" t="s">
        <v>131</v>
      </c>
      <c r="D69" s="5" t="s">
        <v>156</v>
      </c>
      <c r="E69" s="5" t="s">
        <v>7</v>
      </c>
      <c r="F69" s="62">
        <v>256</v>
      </c>
      <c r="G69" s="61" t="s">
        <v>37</v>
      </c>
      <c r="H69" s="50"/>
      <c r="I69" s="48"/>
      <c r="J69" s="5" t="s">
        <v>49</v>
      </c>
    </row>
    <row r="70" spans="1:10" ht="14.25" customHeight="1" x14ac:dyDescent="0.25">
      <c r="A70">
        <v>82</v>
      </c>
      <c r="B70" s="46"/>
      <c r="C70" s="70" t="s">
        <v>132</v>
      </c>
      <c r="D70" s="5" t="s">
        <v>41</v>
      </c>
      <c r="E70" s="5" t="s">
        <v>7</v>
      </c>
      <c r="F70" s="62">
        <v>17</v>
      </c>
      <c r="G70" s="61" t="s">
        <v>37</v>
      </c>
      <c r="H70" s="50"/>
      <c r="I70" s="48"/>
      <c r="J70" s="5" t="s">
        <v>49</v>
      </c>
    </row>
    <row r="71" spans="1:10" ht="14.25" customHeight="1" x14ac:dyDescent="0.25">
      <c r="A71">
        <v>83</v>
      </c>
      <c r="B71" s="46"/>
      <c r="C71" s="70" t="s">
        <v>133</v>
      </c>
      <c r="D71" s="5" t="s">
        <v>41</v>
      </c>
      <c r="E71" s="5"/>
      <c r="F71" s="62">
        <v>17</v>
      </c>
      <c r="G71" s="61" t="s">
        <v>37</v>
      </c>
      <c r="H71" s="50"/>
      <c r="I71" s="48"/>
      <c r="J71" s="5" t="s">
        <v>49</v>
      </c>
    </row>
    <row r="72" spans="1:10" ht="14.25" customHeight="1" x14ac:dyDescent="0.25">
      <c r="A72">
        <v>84</v>
      </c>
      <c r="B72" s="46"/>
      <c r="C72" s="70" t="s">
        <v>134</v>
      </c>
      <c r="D72" s="5" t="s">
        <v>41</v>
      </c>
      <c r="E72" s="5" t="s">
        <v>7</v>
      </c>
      <c r="F72" s="62">
        <v>9</v>
      </c>
      <c r="G72" s="61" t="s">
        <v>37</v>
      </c>
      <c r="H72" s="50"/>
      <c r="I72" s="48"/>
      <c r="J72" s="5" t="s">
        <v>49</v>
      </c>
    </row>
    <row r="73" spans="1:10" ht="14.25" customHeight="1" x14ac:dyDescent="0.25">
      <c r="A73">
        <v>85</v>
      </c>
      <c r="B73" s="46"/>
      <c r="C73" s="70" t="s">
        <v>135</v>
      </c>
      <c r="D73" s="5" t="s">
        <v>41</v>
      </c>
      <c r="E73" s="5" t="s">
        <v>7</v>
      </c>
      <c r="F73" s="62">
        <v>9</v>
      </c>
      <c r="G73" s="61" t="s">
        <v>37</v>
      </c>
      <c r="H73" s="50"/>
      <c r="I73" s="48"/>
      <c r="J73" s="5" t="s">
        <v>49</v>
      </c>
    </row>
    <row r="74" spans="1:10" ht="14.25" customHeight="1" x14ac:dyDescent="0.25">
      <c r="A74">
        <v>86</v>
      </c>
      <c r="B74" s="46"/>
      <c r="C74" s="70" t="s">
        <v>136</v>
      </c>
      <c r="D74" s="5" t="s">
        <v>156</v>
      </c>
      <c r="E74" s="5" t="s">
        <v>7</v>
      </c>
      <c r="F74" s="62">
        <v>626</v>
      </c>
      <c r="G74" s="61" t="s">
        <v>37</v>
      </c>
      <c r="H74" s="50"/>
      <c r="I74" s="48"/>
      <c r="J74" s="5" t="s">
        <v>49</v>
      </c>
    </row>
    <row r="75" spans="1:10" ht="14.25" customHeight="1" x14ac:dyDescent="0.25">
      <c r="A75">
        <v>87</v>
      </c>
      <c r="B75" s="46"/>
      <c r="C75" s="70" t="s">
        <v>137</v>
      </c>
      <c r="D75" s="5" t="s">
        <v>157</v>
      </c>
      <c r="E75" s="5" t="s">
        <v>7</v>
      </c>
      <c r="F75" s="62">
        <v>38</v>
      </c>
      <c r="G75" s="61" t="s">
        <v>37</v>
      </c>
      <c r="H75" s="50"/>
      <c r="I75" s="48"/>
      <c r="J75" s="5" t="s">
        <v>49</v>
      </c>
    </row>
    <row r="76" spans="1:10" ht="14.25" customHeight="1" x14ac:dyDescent="0.25">
      <c r="A76">
        <v>88</v>
      </c>
      <c r="B76" s="46"/>
      <c r="C76" s="70" t="s">
        <v>138</v>
      </c>
      <c r="D76" s="5" t="s">
        <v>158</v>
      </c>
      <c r="E76" s="5" t="s">
        <v>7</v>
      </c>
      <c r="F76" s="62">
        <v>7</v>
      </c>
      <c r="G76" s="61" t="s">
        <v>37</v>
      </c>
      <c r="H76" s="50"/>
      <c r="I76" s="48"/>
      <c r="J76" s="5" t="s">
        <v>49</v>
      </c>
    </row>
    <row r="77" spans="1:10" ht="14.25" customHeight="1" x14ac:dyDescent="0.25">
      <c r="A77">
        <v>89</v>
      </c>
      <c r="B77" s="46"/>
      <c r="C77" s="70" t="s">
        <v>139</v>
      </c>
      <c r="D77" s="5" t="s">
        <v>158</v>
      </c>
      <c r="E77" s="5"/>
      <c r="F77" s="62">
        <v>1290</v>
      </c>
      <c r="G77" s="61" t="s">
        <v>37</v>
      </c>
      <c r="H77" s="50"/>
      <c r="I77" s="48"/>
      <c r="J77" s="5" t="s">
        <v>49</v>
      </c>
    </row>
    <row r="78" spans="1:10" ht="14.25" customHeight="1" x14ac:dyDescent="0.25">
      <c r="A78">
        <v>90</v>
      </c>
      <c r="B78" s="46"/>
      <c r="C78" s="70" t="s">
        <v>140</v>
      </c>
      <c r="D78" s="5" t="s">
        <v>158</v>
      </c>
      <c r="E78" s="5"/>
      <c r="F78" s="62">
        <v>822</v>
      </c>
      <c r="G78" s="61" t="s">
        <v>37</v>
      </c>
      <c r="H78" s="50"/>
      <c r="I78" s="48"/>
      <c r="J78" s="5" t="s">
        <v>49</v>
      </c>
    </row>
    <row r="79" spans="1:10" ht="14.25" customHeight="1" x14ac:dyDescent="0.25">
      <c r="A79">
        <v>91</v>
      </c>
      <c r="B79" s="46"/>
      <c r="C79" s="70" t="s">
        <v>141</v>
      </c>
      <c r="D79" s="5" t="s">
        <v>41</v>
      </c>
      <c r="E79" s="5"/>
      <c r="F79" s="62">
        <v>80</v>
      </c>
      <c r="G79" s="61" t="s">
        <v>37</v>
      </c>
      <c r="H79" s="50"/>
      <c r="I79" s="48"/>
      <c r="J79" s="5" t="s">
        <v>49</v>
      </c>
    </row>
    <row r="80" spans="1:10" ht="14.25" customHeight="1" x14ac:dyDescent="0.25">
      <c r="A80">
        <v>92</v>
      </c>
      <c r="B80" s="46"/>
      <c r="C80" s="70" t="s">
        <v>142</v>
      </c>
      <c r="D80" s="5" t="s">
        <v>41</v>
      </c>
      <c r="E80" s="5" t="s">
        <v>7</v>
      </c>
      <c r="F80" s="62">
        <v>80</v>
      </c>
      <c r="G80" s="61" t="s">
        <v>37</v>
      </c>
      <c r="H80" s="50"/>
      <c r="I80" s="48"/>
      <c r="J80" s="5" t="s">
        <v>49</v>
      </c>
    </row>
    <row r="81" spans="1:10" ht="14.25" customHeight="1" x14ac:dyDescent="0.25">
      <c r="A81">
        <v>93</v>
      </c>
      <c r="B81" s="46"/>
      <c r="C81" s="70" t="s">
        <v>143</v>
      </c>
      <c r="D81" s="5" t="s">
        <v>41</v>
      </c>
      <c r="E81" s="5" t="s">
        <v>7</v>
      </c>
      <c r="F81" s="62">
        <v>38</v>
      </c>
      <c r="G81" s="61" t="s">
        <v>37</v>
      </c>
      <c r="H81" s="50"/>
      <c r="I81" s="48"/>
      <c r="J81" s="5" t="s">
        <v>49</v>
      </c>
    </row>
    <row r="82" spans="1:10" ht="14.25" customHeight="1" x14ac:dyDescent="0.25">
      <c r="A82">
        <v>94</v>
      </c>
      <c r="B82" s="46"/>
      <c r="C82" s="70" t="s">
        <v>144</v>
      </c>
      <c r="D82" s="5" t="s">
        <v>41</v>
      </c>
      <c r="E82" s="5" t="s">
        <v>7</v>
      </c>
      <c r="F82" s="62">
        <v>38</v>
      </c>
      <c r="G82" s="61" t="s">
        <v>37</v>
      </c>
      <c r="H82" s="50"/>
      <c r="I82" s="48"/>
      <c r="J82" s="5" t="s">
        <v>49</v>
      </c>
    </row>
    <row r="83" spans="1:10" ht="14.25" customHeight="1" x14ac:dyDescent="0.25">
      <c r="A83">
        <v>95</v>
      </c>
      <c r="B83" s="46"/>
      <c r="C83" s="70" t="s">
        <v>145</v>
      </c>
      <c r="D83" s="5" t="s">
        <v>159</v>
      </c>
      <c r="E83" s="5" t="s">
        <v>7</v>
      </c>
      <c r="F83" s="62">
        <v>53</v>
      </c>
      <c r="G83" s="61" t="s">
        <v>37</v>
      </c>
      <c r="H83" s="50"/>
      <c r="I83" s="48"/>
      <c r="J83" s="5" t="s">
        <v>49</v>
      </c>
    </row>
    <row r="84" spans="1:10" ht="14.25" customHeight="1" x14ac:dyDescent="0.25">
      <c r="B84" s="80"/>
      <c r="C84" s="70" t="s">
        <v>146</v>
      </c>
      <c r="D84" s="5" t="s">
        <v>159</v>
      </c>
      <c r="E84" s="81"/>
      <c r="F84" s="62">
        <v>53</v>
      </c>
      <c r="G84" s="61" t="s">
        <v>37</v>
      </c>
      <c r="H84" s="82"/>
      <c r="I84" s="48"/>
      <c r="J84" s="5" t="s">
        <v>49</v>
      </c>
    </row>
    <row r="85" spans="1:10" ht="14.25" customHeight="1" x14ac:dyDescent="0.25">
      <c r="B85" s="80"/>
      <c r="C85" s="70" t="s">
        <v>147</v>
      </c>
      <c r="D85" s="5" t="s">
        <v>160</v>
      </c>
      <c r="E85" s="81"/>
      <c r="F85" s="62">
        <v>10</v>
      </c>
      <c r="G85" s="61" t="s">
        <v>37</v>
      </c>
      <c r="H85" s="82"/>
      <c r="I85" s="48"/>
      <c r="J85" s="5" t="s">
        <v>49</v>
      </c>
    </row>
    <row r="86" spans="1:10" ht="14.25" customHeight="1" x14ac:dyDescent="0.25">
      <c r="A86">
        <v>125</v>
      </c>
      <c r="B86" s="9" t="s">
        <v>43</v>
      </c>
      <c r="C86" s="51"/>
      <c r="D86" s="51"/>
      <c r="E86" s="52"/>
      <c r="F86" s="9" t="s">
        <v>43</v>
      </c>
      <c r="G86" s="14"/>
      <c r="H86" s="14"/>
      <c r="I86" s="14"/>
      <c r="J86" s="5"/>
    </row>
    <row r="87" spans="1:10" ht="14.25" customHeight="1" x14ac:dyDescent="0.25">
      <c r="A87">
        <v>126</v>
      </c>
      <c r="B87" s="5" t="s">
        <v>30</v>
      </c>
      <c r="C87" s="31" t="s">
        <v>30</v>
      </c>
      <c r="D87" s="5" t="s">
        <v>18</v>
      </c>
      <c r="E87" s="5" t="s">
        <v>36</v>
      </c>
      <c r="F87" s="4" t="s">
        <v>13</v>
      </c>
      <c r="G87" s="61" t="s">
        <v>14</v>
      </c>
      <c r="H87" s="4"/>
      <c r="I87" s="4"/>
      <c r="J87" s="63"/>
    </row>
    <row r="88" spans="1:10" ht="14.25" customHeight="1" x14ac:dyDescent="0.25">
      <c r="A88">
        <v>127</v>
      </c>
      <c r="B88" s="46"/>
      <c r="C88" s="70" t="s">
        <v>165</v>
      </c>
      <c r="D88" s="5" t="s">
        <v>177</v>
      </c>
      <c r="E88" s="5" t="s">
        <v>7</v>
      </c>
      <c r="F88" s="62">
        <v>11</v>
      </c>
      <c r="G88" s="61" t="s">
        <v>33</v>
      </c>
      <c r="H88" s="49"/>
      <c r="I88" s="49"/>
      <c r="J88" s="5" t="s">
        <v>49</v>
      </c>
    </row>
    <row r="89" spans="1:10" ht="14.25" customHeight="1" x14ac:dyDescent="0.25">
      <c r="A89">
        <v>128</v>
      </c>
      <c r="B89" s="46"/>
      <c r="C89" s="70" t="s">
        <v>166</v>
      </c>
      <c r="D89" s="5" t="s">
        <v>178</v>
      </c>
      <c r="E89" s="5" t="s">
        <v>7</v>
      </c>
      <c r="F89" s="62">
        <v>70</v>
      </c>
      <c r="G89" s="61" t="s">
        <v>33</v>
      </c>
      <c r="H89" s="49"/>
      <c r="I89" s="49"/>
      <c r="J89" s="5" t="s">
        <v>49</v>
      </c>
    </row>
    <row r="90" spans="1:10" ht="14.25" customHeight="1" x14ac:dyDescent="0.25">
      <c r="A90">
        <v>129</v>
      </c>
      <c r="B90" s="46"/>
      <c r="C90" s="70" t="s">
        <v>167</v>
      </c>
      <c r="D90" s="5" t="s">
        <v>178</v>
      </c>
      <c r="E90" s="5" t="s">
        <v>7</v>
      </c>
      <c r="F90" s="62">
        <v>30</v>
      </c>
      <c r="G90" s="61" t="s">
        <v>33</v>
      </c>
      <c r="H90" s="49"/>
      <c r="I90" s="49"/>
      <c r="J90" s="5" t="s">
        <v>49</v>
      </c>
    </row>
    <row r="91" spans="1:10" ht="14.25" customHeight="1" x14ac:dyDescent="0.25">
      <c r="A91">
        <v>130</v>
      </c>
      <c r="B91" s="46"/>
      <c r="C91" s="70" t="s">
        <v>168</v>
      </c>
      <c r="D91" s="5" t="s">
        <v>178</v>
      </c>
      <c r="E91" s="5" t="s">
        <v>7</v>
      </c>
      <c r="F91" s="62">
        <v>30</v>
      </c>
      <c r="G91" s="61" t="s">
        <v>33</v>
      </c>
      <c r="H91" s="49"/>
      <c r="I91" s="49"/>
      <c r="J91" s="5" t="s">
        <v>49</v>
      </c>
    </row>
    <row r="92" spans="1:10" s="91" customFormat="1" ht="14.25" customHeight="1" x14ac:dyDescent="0.25">
      <c r="A92" s="91">
        <v>131</v>
      </c>
      <c r="B92" s="92"/>
      <c r="C92" s="92" t="s">
        <v>169</v>
      </c>
      <c r="D92" s="93" t="s">
        <v>179</v>
      </c>
      <c r="E92" s="93" t="s">
        <v>7</v>
      </c>
      <c r="F92" s="94">
        <v>3385</v>
      </c>
      <c r="G92" s="93" t="s">
        <v>33</v>
      </c>
      <c r="H92" s="96"/>
      <c r="I92" s="96"/>
      <c r="J92" s="93" t="s">
        <v>49</v>
      </c>
    </row>
    <row r="93" spans="1:10" ht="14.25" customHeight="1" x14ac:dyDescent="0.25">
      <c r="A93">
        <v>132</v>
      </c>
      <c r="B93" s="46"/>
      <c r="C93" s="70" t="s">
        <v>170</v>
      </c>
      <c r="D93" s="5" t="s">
        <v>178</v>
      </c>
      <c r="E93" s="5" t="s">
        <v>7</v>
      </c>
      <c r="F93" s="62">
        <v>30</v>
      </c>
      <c r="G93" s="61" t="s">
        <v>33</v>
      </c>
      <c r="H93" s="49"/>
      <c r="I93" s="49"/>
      <c r="J93" s="5" t="s">
        <v>49</v>
      </c>
    </row>
    <row r="94" spans="1:10" ht="14.25" customHeight="1" x14ac:dyDescent="0.25">
      <c r="A94">
        <v>133</v>
      </c>
      <c r="B94" s="46"/>
      <c r="C94" s="70" t="s">
        <v>171</v>
      </c>
      <c r="D94" s="5" t="s">
        <v>42</v>
      </c>
      <c r="E94" s="5" t="s">
        <v>7</v>
      </c>
      <c r="F94" s="62">
        <v>122</v>
      </c>
      <c r="G94" s="61" t="s">
        <v>33</v>
      </c>
      <c r="H94" s="49"/>
      <c r="I94" s="49"/>
      <c r="J94" s="5" t="s">
        <v>49</v>
      </c>
    </row>
    <row r="95" spans="1:10" ht="14.25" customHeight="1" x14ac:dyDescent="0.25">
      <c r="A95">
        <v>134</v>
      </c>
      <c r="B95" s="46"/>
      <c r="C95" s="70" t="s">
        <v>172</v>
      </c>
      <c r="D95" s="5" t="s">
        <v>42</v>
      </c>
      <c r="E95" s="5" t="s">
        <v>7</v>
      </c>
      <c r="F95" s="62">
        <v>145</v>
      </c>
      <c r="G95" s="61" t="s">
        <v>33</v>
      </c>
      <c r="H95" s="49"/>
      <c r="I95" s="49"/>
      <c r="J95" s="5" t="s">
        <v>49</v>
      </c>
    </row>
    <row r="96" spans="1:10" ht="14.25" customHeight="1" x14ac:dyDescent="0.25">
      <c r="A96">
        <v>135</v>
      </c>
      <c r="B96" s="46"/>
      <c r="C96" s="70" t="s">
        <v>173</v>
      </c>
      <c r="D96" s="5" t="s">
        <v>42</v>
      </c>
      <c r="E96" s="5" t="s">
        <v>7</v>
      </c>
      <c r="F96" s="62">
        <v>6769</v>
      </c>
      <c r="G96" s="61" t="s">
        <v>33</v>
      </c>
      <c r="H96" s="49"/>
      <c r="I96" s="49"/>
      <c r="J96" s="5" t="s">
        <v>49</v>
      </c>
    </row>
    <row r="97" spans="1:10" ht="14.25" customHeight="1" x14ac:dyDescent="0.25">
      <c r="A97">
        <v>136</v>
      </c>
      <c r="B97" s="46"/>
      <c r="C97" s="70" t="s">
        <v>174</v>
      </c>
      <c r="D97" s="5" t="s">
        <v>42</v>
      </c>
      <c r="E97" s="5" t="s">
        <v>7</v>
      </c>
      <c r="F97" s="62">
        <v>2885</v>
      </c>
      <c r="G97" s="61" t="s">
        <v>33</v>
      </c>
      <c r="H97" s="49"/>
      <c r="I97" s="49"/>
      <c r="J97" s="5" t="s">
        <v>49</v>
      </c>
    </row>
    <row r="98" spans="1:10" ht="14.25" customHeight="1" x14ac:dyDescent="0.25">
      <c r="A98">
        <v>137</v>
      </c>
      <c r="B98" s="46"/>
      <c r="C98" s="70" t="s">
        <v>175</v>
      </c>
      <c r="D98" s="5" t="s">
        <v>42</v>
      </c>
      <c r="E98" s="5" t="s">
        <v>7</v>
      </c>
      <c r="F98" s="62">
        <v>3766</v>
      </c>
      <c r="G98" s="61" t="s">
        <v>33</v>
      </c>
      <c r="H98" s="49"/>
      <c r="I98" s="49"/>
      <c r="J98" s="5" t="s">
        <v>49</v>
      </c>
    </row>
    <row r="99" spans="1:10" ht="14.25" customHeight="1" x14ac:dyDescent="0.25">
      <c r="A99">
        <v>138</v>
      </c>
      <c r="B99" s="46"/>
      <c r="C99" s="70" t="s">
        <v>176</v>
      </c>
      <c r="D99" s="5" t="s">
        <v>42</v>
      </c>
      <c r="E99" s="5" t="s">
        <v>7</v>
      </c>
      <c r="F99" s="62">
        <v>104</v>
      </c>
      <c r="G99" s="61" t="s">
        <v>33</v>
      </c>
      <c r="H99" s="49"/>
      <c r="I99" s="49"/>
      <c r="J99" s="5" t="s">
        <v>49</v>
      </c>
    </row>
    <row r="100" spans="1:10" ht="14.25" customHeight="1" x14ac:dyDescent="0.25">
      <c r="J100" s="65"/>
    </row>
    <row r="101" spans="1:10" ht="14.25" customHeight="1" x14ac:dyDescent="0.25">
      <c r="E101" s="89" t="s">
        <v>161</v>
      </c>
      <c r="F101" s="89"/>
      <c r="G101" s="89"/>
      <c r="H101" s="89"/>
      <c r="I101" s="89"/>
      <c r="J101" s="89"/>
    </row>
    <row r="102" spans="1:10" ht="14.25" customHeight="1" x14ac:dyDescent="0.25">
      <c r="J102" s="64"/>
    </row>
  </sheetData>
  <mergeCells count="2">
    <mergeCell ref="E101:J101"/>
    <mergeCell ref="B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Общее</vt:lpstr>
      <vt:lpstr>СИАЛ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Kuhlemann</dc:creator>
  <cp:lastModifiedBy>ПТО-2</cp:lastModifiedBy>
  <cp:lastPrinted>2012-02-16T15:44:51Z</cp:lastPrinted>
  <dcterms:created xsi:type="dcterms:W3CDTF">2022-06-27T11:39:07Z</dcterms:created>
  <dcterms:modified xsi:type="dcterms:W3CDTF">2022-12-01T06:57:35Z</dcterms:modified>
</cp:coreProperties>
</file>